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098736\Desktop\CWS\BIPT\Final\Jan-Feb\"/>
    </mc:Choice>
  </mc:AlternateContent>
  <xr:revisionPtr revIDLastSave="0" documentId="13_ncr:1_{E6F5C4F6-1DDA-45ED-B9A1-7DCFA22F7A4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Provisioning KPI" sheetId="8" r:id="rId1"/>
    <sheet name="Additional Prov KPI" sheetId="9" r:id="rId2"/>
    <sheet name="IT KPI" sheetId="10" r:id="rId3"/>
    <sheet name="Repair KPI" sheetId="11" r:id="rId4"/>
  </sheets>
  <definedNames>
    <definedName name="ID" localSheetId="1" hidden="1">"12cb28d8-dc8b-4215-9685-13cb63ca28a4"</definedName>
    <definedName name="ID" localSheetId="2" hidden="1">"913ba770-c6a4-4e07-80ff-1d1b31d030d8"</definedName>
    <definedName name="ID" localSheetId="0" hidden="1">"34d371a0-f801-4833-a63c-63d6f18b0779"</definedName>
    <definedName name="ID" localSheetId="3" hidden="1">"38be59b2-34a7-4eac-8832-48351c7a1b4e"</definedName>
    <definedName name="_xlnm.Print_Area" localSheetId="0">'Provisioning KPI'!$A$1:$V$20</definedName>
  </definedNames>
  <calcPr calcId="191028" calcOnSave="0" concurrentCalc="0"/>
  <extLst>
    <ext xmlns:x15="http://schemas.microsoft.com/office/spreadsheetml/2010/11/main" uri="{FCE2AD5D-F65C-4FA6-A056-5C36A1767C68}">
      <x15:dataModel>
        <x15:modelTables>
          <x15:modelTable id="BPM_Schema INT_BIPT_Report_BIMONTHLY-e0714398-3623-4fed-8527-2fba4630a1c7" name="BPM_Schema INT_BIPT_Report_BIMONTHLY" connection="Query - BPM_Schema INT_BIPT_Report_BIMONTHLY"/>
          <x15:modelTable id="BPM_SCHEMA INT_BIPT_REPORT_ADDITIONAL_SLA-7ff950ed-51fd-4d48-a4b4-4be8e93b4041" name="BPM_SCHEMA INT_BIPT_REPORT_ADDITIONAL_SLA" connection="Query - BPM_SCHEMA INT_BIPT_REPORT_ADDITIONAL_SLA"/>
          <x15:modelTable id="BPM_SCHEMA INT_BIPT_REPORT_ADDITIONAL_KPI_ST_PLAN_NOT_RECEIVED_BIMONTHLY-45ece9c7-84b5-48ca-945a-5b0" name="BPM_SCHEMA INT_BIPT_REPORT_ADDITIONAL_KPI_ST_PLAN_NOT_RECEIVED_BIMONTHLY" connection="Query - BPM_SCHEMA INT_BIPT_REPORT_ADDITIONAL_KPI_ST_PLAN_NOT_RECEIVED_BIMONTHLY"/>
          <x15:modelTable id="BPM_SCHEMA INT_BIPT_REPORT_ADDITIONAL_KPI_IT_RESPONSE_TIMER_BIMONTHLY-529004c7-fbdf-42aa-a0b7-51ebb5" name="BPM_SCHEMA INT_BIPT_REPORT_ADDITIONAL_KPI_IT_RESPONSE_TIMER_BIMONTHLY" connection="Query - BPM_SCHEMA INT_BIPT_REPORT_ADDITIONAL_KPI_IT_RESPONSE_TIMER_BIMONTHLY"/>
          <x15:modelTable id="BPM_SCHEMA INT_BIPT_REPORT_ADDITIONAL_KPI_IT_Availability_BIMONTHLY-19856d08-89c7-4511-b55b-fd72384e" name="BPM_SCHEMA INT_BIPT_REPORT_ADDITIONAL_KPI_IT_Availability_BIMONTHLY" connection="Query - BPM_SCHEMA INT_BIPT_REPORT_ADDITIONAL_KPI_IT_Availability_BIMONTHL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" l="1"/>
  <c r="M3" i="11"/>
  <c r="B6" i="10"/>
  <c r="B7" i="10"/>
  <c r="B2" i="10"/>
  <c r="B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5E61B6-155B-4098-B085-A8E12BFF143D}" name="Query - BPM_SCHEMA INT_BIPT_REPORT_ADDITIONAL_KPI_IT_Availability_BIMONTHLY" description="Connection to the 'BPM_SCHEMA INT_BIPT_REPORT_ADDITIONAL_KPI_IT_Availability_BIMONTHLY' query in the workbook." type="100" refreshedVersion="6" minRefreshableVersion="5">
    <extLst>
      <ext xmlns:x15="http://schemas.microsoft.com/office/spreadsheetml/2010/11/main" uri="{DE250136-89BD-433C-8126-D09CA5730AF9}">
        <x15:connection id="d250d6e0-70d3-43ae-8bb8-56db794bb0b7">
          <x15:oledbPr connection="Provider=Microsoft.Mashup.OleDb.1;Data Source=$Workbook$;Location=&quot;BPM_SCHEMA INT_BIPT_REPORT_ADDITIONAL_KPI_IT_Availability_BIMONTHLY&quot;;Extended Properties=&quot;&quot;">
            <x15:dbTables>
              <x15:dbTable name="BPM_SCHEMA INT_BIPT_REPORT_ADDITIONAL_KPI_IT_Availability_BIMONTHLY"/>
            </x15:dbTables>
          </x15:oledbPr>
        </x15:connection>
      </ext>
    </extLst>
  </connection>
  <connection id="2" xr16:uid="{62D81198-3B4A-46E5-9AFD-153EAAF8FF5F}" name="Query - BPM_SCHEMA INT_BIPT_REPORT_ADDITIONAL_KPI_IT_RESPONSE_TIMER_BIMONTHLY" description="Connection to the 'BPM_SCHEMA INT_BIPT_REPORT_ADDITIONAL_KPI_IT_RESPONSE_TIMER_BIMONTHLY' query in the workbook." type="100" refreshedVersion="6" minRefreshableVersion="5">
    <extLst>
      <ext xmlns:x15="http://schemas.microsoft.com/office/spreadsheetml/2010/11/main" uri="{DE250136-89BD-433C-8126-D09CA5730AF9}">
        <x15:connection id="478ef2b8-6651-48af-9a0a-5b42b91ec656">
          <x15:oledbPr connection="Provider=Microsoft.Mashup.OleDb.1;Data Source=$Workbook$;Location=&quot;BPM_SCHEMA INT_BIPT_REPORT_ADDITIONAL_KPI_IT_RESPONSE_TIMER_BIMONTHLY&quot;;Extended Properties=&quot;&quot;">
            <x15:dbTables>
              <x15:dbTable name="BPM_SCHEMA INT_BIPT_REPORT_ADDITIONAL_KPI_IT_RESPONSE_TIMER_BIMONTHLY"/>
            </x15:dbTables>
          </x15:oledbPr>
        </x15:connection>
      </ext>
    </extLst>
  </connection>
  <connection id="3" xr16:uid="{0A4486AB-254A-4E5E-A98C-A7D262D2C364}" name="Query - BPM_SCHEMA INT_BIPT_REPORT_ADDITIONAL_KPI_ST_PLAN_NOT_RECEIVED_BIMONTHLY" description="Connection to the 'BPM_SCHEMA INT_BIPT_REPORT_ADDITIONAL_KPI_ST_PLAN_NOT_RECEIVED_BIMONTHLY' query in the workbook." type="100" refreshedVersion="6" minRefreshableVersion="5">
    <extLst>
      <ext xmlns:x15="http://schemas.microsoft.com/office/spreadsheetml/2010/11/main" uri="{DE250136-89BD-433C-8126-D09CA5730AF9}">
        <x15:connection id="43d063fa-f076-4a14-aea7-48dceb347eb8">
          <x15:oledbPr connection="Provider=Microsoft.Mashup.OleDb.1;Data Source=$Workbook$;Location=&quot;BPM_SCHEMA INT_BIPT_REPORT_ADDITIONAL_KPI_ST_PLAN_NOT_RECEIVED_BIMONTHLY&quot;;Extended Properties=&quot;&quot;">
            <x15:dbTables>
              <x15:dbTable name="BPM_SCHEMA INT_BIPT_REPORT_ADDITIONAL_KPI_ST_PLAN_NOT_RECEIVED_BIMONTHLY"/>
            </x15:dbTables>
          </x15:oledbPr>
        </x15:connection>
      </ext>
    </extLst>
  </connection>
  <connection id="4" xr16:uid="{A6F0BADC-98D6-4931-9547-FF9B36D674D7}" name="Query - BPM_SCHEMA INT_BIPT_REPORT_ADDITIONAL_SLA" description="Connection to the 'BPM_SCHEMA INT_BIPT_REPORT_ADDITIONAL_SLA' query in the workbook." type="100" refreshedVersion="6" minRefreshableVersion="5">
    <extLst>
      <ext xmlns:x15="http://schemas.microsoft.com/office/spreadsheetml/2010/11/main" uri="{DE250136-89BD-433C-8126-D09CA5730AF9}">
        <x15:connection id="5cee07e4-ac62-48e9-9903-391cd198394d">
          <x15:oledbPr connection="Provider=Microsoft.Mashup.OleDb.1;Data Source=$Workbook$;Location=&quot;BPM_SCHEMA INT_BIPT_REPORT_ADDITIONAL_SLA&quot;;Extended Properties=&quot;&quot;">
            <x15:dbTables>
              <x15:dbTable name="BPM_SCHEMA INT_BIPT_REPORT_ADDITIONAL_SLA"/>
            </x15:dbTables>
          </x15:oledbPr>
        </x15:connection>
      </ext>
    </extLst>
  </connection>
  <connection id="5" xr16:uid="{CEC411D6-E6A7-467B-8A02-96CA87A3F97A}" name="Query - BPM_Schema INT_BIPT_Report_BIMONTHLY" description="Connection to the 'BPM_Schema INT_BIPT_Report_BIMONTHLY' query in the workbook." type="100" refreshedVersion="7" minRefreshableVersion="5" refreshOnLoad="1">
    <extLst>
      <ext xmlns:x15="http://schemas.microsoft.com/office/spreadsheetml/2010/11/main" uri="{DE250136-89BD-433C-8126-D09CA5730AF9}">
        <x15:connection id="dfea4763-21b9-45f6-bbf5-a3c4c48ec198"/>
      </ext>
    </extLst>
  </connection>
  <connection id="6" xr16:uid="{00000000-0015-0000-FFFF-FFFF04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<sst xmlns="http://schemas.openxmlformats.org/spreadsheetml/2006/main" count="305" uniqueCount="135">
  <si>
    <t>BRUO</t>
  </si>
  <si>
    <t>BITSTREAM GPON</t>
  </si>
  <si>
    <t>BITSTREAM XDSL</t>
  </si>
  <si>
    <t>BITSTREAM TOTAL</t>
  </si>
  <si>
    <t>TOTAL</t>
  </si>
  <si>
    <t>No</t>
  </si>
  <si>
    <t>SlaName</t>
  </si>
  <si>
    <t>WMin Or WD</t>
  </si>
  <si>
    <t>SLA Percent</t>
  </si>
  <si>
    <t>TOTAL ORDERS</t>
  </si>
  <si>
    <t>SLA MET</t>
  </si>
  <si>
    <t>SLA %</t>
  </si>
  <si>
    <t>Technical Order Confirmation SLA (SOA+ GUI)</t>
  </si>
  <si>
    <t>30 min</t>
  </si>
  <si>
    <t>50%</t>
  </si>
  <si>
    <t>100.0</t>
  </si>
  <si>
    <t xml:space="preserve"> 2 WD</t>
  </si>
  <si>
    <t>95%</t>
  </si>
  <si>
    <t>5 WD</t>
  </si>
  <si>
    <t>99%</t>
  </si>
  <si>
    <t>Slot Availability for Installation Method - Without Customer Visit (SOA+ GUI)</t>
  </si>
  <si>
    <t xml:space="preserve"> 9 WD</t>
  </si>
  <si>
    <t>NA</t>
  </si>
  <si>
    <t>19 WD</t>
  </si>
  <si>
    <t>45 WD</t>
  </si>
  <si>
    <t>100%</t>
  </si>
  <si>
    <t>Slot Availability for Installation Method - With Customer Visit (SOA+ GUI)</t>
  </si>
  <si>
    <t>11 WD</t>
  </si>
  <si>
    <t>22 WD</t>
  </si>
  <si>
    <t>Slot Availability for Installation Method - With Customer Visit Splicing Included (SOA+ GUI)</t>
  </si>
  <si>
    <t>20 WD</t>
  </si>
  <si>
    <t>85%</t>
  </si>
  <si>
    <t>29 WD</t>
  </si>
  <si>
    <t>39 WD</t>
  </si>
  <si>
    <t>Technically Executed SLA (SOA+ GUI)</t>
  </si>
  <si>
    <t>Appointment Kept SLA (SOA+ GUI)</t>
  </si>
  <si>
    <t>Order Closed (SOA+ GUI)</t>
  </si>
  <si>
    <t>1WD</t>
  </si>
  <si>
    <t>98%</t>
  </si>
  <si>
    <t>DisplayNo</t>
  </si>
  <si>
    <t>SLA NAME</t>
  </si>
  <si>
    <t>UOM</t>
  </si>
  <si>
    <t>Month1</t>
  </si>
  <si>
    <t>Month2</t>
  </si>
  <si>
    <t>Average</t>
  </si>
  <si>
    <t>Average TOC Timer</t>
  </si>
  <si>
    <t>WD</t>
  </si>
  <si>
    <t>Average Slot Availability  (orders  in Overrun,Without Customer Visit)  </t>
  </si>
  <si>
    <t>Average Slot Availability  (orders not in Overrun, Without Customer Visit)</t>
  </si>
  <si>
    <t>Average Slot Availability  (orders in Overrun, With Customer Visit)</t>
  </si>
  <si>
    <t>Average Slot Availability  (orders not in Overrun, With Customer Visit)</t>
  </si>
  <si>
    <t>Average Slot Availability  (orders in Overrun, With Customer Visit Splicing)</t>
  </si>
  <si>
    <t>Average Slot Availability  (orders not in Overrun, With Customer Visit Splicing)</t>
  </si>
  <si>
    <t>Useless End-User Visit</t>
  </si>
  <si>
    <t>%</t>
  </si>
  <si>
    <t>Total Orders</t>
  </si>
  <si>
    <t>WithoutStreetPlan</t>
  </si>
  <si>
    <t>WithStreetPlan</t>
  </si>
  <si>
    <t>PercentWithoutSP</t>
  </si>
  <si>
    <t>Order Street Plan Details (OC orders with SNA)</t>
  </si>
  <si>
    <t>SLA</t>
  </si>
  <si>
    <t>% SLA MET</t>
  </si>
  <si>
    <t>First Time Right Installation - BRUO &amp; Bitstream xDSL Remote/No Visit (except incidents located at introduction box or NTP)</t>
  </si>
  <si>
    <t>First Time Right Installation - BRUO &amp; Bitstream xDSL Visit (whether with splicing or not)</t>
  </si>
  <si>
    <t>First Time Right Installation - Bitstream Fiber GPON (all installation methods)</t>
  </si>
  <si>
    <t>Outage in Hours</t>
  </si>
  <si>
    <t>Wholesale Service Ordering Unavailability</t>
  </si>
  <si>
    <t>Wholesale Service Repair Unavailability</t>
  </si>
  <si>
    <t>Month</t>
  </si>
  <si>
    <t>SLA in hours</t>
  </si>
  <si>
    <t>EWSL</t>
  </si>
  <si>
    <t>WWS</t>
  </si>
  <si>
    <t>WSR</t>
  </si>
  <si>
    <t>Wholesale Service Ordering Response Time</t>
  </si>
  <si>
    <t>SLA in seconds</t>
  </si>
  <si>
    <t>% SLA</t>
  </si>
  <si>
    <t>entry system</t>
  </si>
  <si>
    <t>Total Operations</t>
  </si>
  <si>
    <t>Total Operations SLA MET</t>
  </si>
  <si>
    <t>BookAppointment</t>
  </si>
  <si>
    <t>DetermineAvailableTimeslots</t>
  </si>
  <si>
    <t>PRECHECK</t>
  </si>
  <si>
    <t>SubmitCustomerOrdering</t>
  </si>
  <si>
    <t>KEY PERFORMANCE INDICATORS FOR BRUO &amp; BITSTREAM</t>
  </si>
  <si>
    <t>Unit</t>
  </si>
  <si>
    <t>SLO</t>
  </si>
  <si>
    <t>BITSTREAM xDSL</t>
  </si>
  <si>
    <t>BITSTREAM FIBER GPON</t>
  </si>
  <si>
    <t>Basic SLA Repair</t>
  </si>
  <si>
    <t>Number of interventions</t>
  </si>
  <si>
    <t>#</t>
  </si>
  <si>
    <t>% Trouble tickets closed in SLA 10H45</t>
  </si>
  <si>
    <t>% Trouble tickets closed in SLA 19H15</t>
  </si>
  <si>
    <t xml:space="preserve">Average time to repair </t>
  </si>
  <si>
    <t>WH</t>
  </si>
  <si>
    <t>Time to repair 90% of cases</t>
  </si>
  <si>
    <t>Time to repair 95% of cases</t>
  </si>
  <si>
    <t>% of justified trouble tickets</t>
  </si>
  <si>
    <t>Enhanced ISLA Repair</t>
  </si>
  <si>
    <t>Average time to repair</t>
  </si>
  <si>
    <t>Enhanced ISLA 5H</t>
  </si>
  <si>
    <t>Enhanced ISLA 10H</t>
  </si>
  <si>
    <t>Premium ISLA Repair</t>
  </si>
  <si>
    <t>CH</t>
  </si>
  <si>
    <t>Premium ISLA 4H</t>
  </si>
  <si>
    <t>Premium ISLA 8H</t>
  </si>
  <si>
    <t>Premium ISLA 48H</t>
  </si>
  <si>
    <t>Repair Timer - Splicer Intervention</t>
  </si>
  <si>
    <t>Splicer within 8WD</t>
  </si>
  <si>
    <t>Splicer within 12 WD</t>
  </si>
  <si>
    <t>Volume With Splicer</t>
  </si>
  <si>
    <t>SNA Detected during repair</t>
  </si>
  <si>
    <t>98.7</t>
  </si>
  <si>
    <t>98.9</t>
  </si>
  <si>
    <t>98.8</t>
  </si>
  <si>
    <t>99.1</t>
  </si>
  <si>
    <t>97.8</t>
  </si>
  <si>
    <t>97.6</t>
  </si>
  <si>
    <t>99.2</t>
  </si>
  <si>
    <t>98.3</t>
  </si>
  <si>
    <t>71.6</t>
  </si>
  <si>
    <t>65.6</t>
  </si>
  <si>
    <t>66.6</t>
  </si>
  <si>
    <t>98.1</t>
  </si>
  <si>
    <t>99.6</t>
  </si>
  <si>
    <t>95.2</t>
  </si>
  <si>
    <t>96.1</t>
  </si>
  <si>
    <t>95.6</t>
  </si>
  <si>
    <t>94.9</t>
  </si>
  <si>
    <t>96.2</t>
  </si>
  <si>
    <t>95.8</t>
  </si>
  <si>
    <t>99.0</t>
  </si>
  <si>
    <t>99.3</t>
  </si>
  <si>
    <t>98.6</t>
  </si>
  <si>
    <t>98.2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</si>
</sst>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[$-F400]h:mm:ss\ AM/PM"/>
    <numFmt numFmtId="167" formatCode="[h]:mm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b/>
      <u/>
      <sz val="10"/>
      <color rgb="FF0000FF"/>
      <name val="Verdana"/>
      <family val="2"/>
    </font>
    <font>
      <b/>
      <sz val="10"/>
      <color theme="4" tint="-0.499984740745262"/>
      <name val="Verdana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b/>
      <sz val="10"/>
      <color rgb="FF244062"/>
      <name val="Verdana"/>
      <family val="2"/>
    </font>
    <font>
      <b/>
      <sz val="8"/>
      <color rgb="FF244062"/>
      <name val="Verdana"/>
      <family val="2"/>
    </font>
    <font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39997558519241921"/>
        <bgColor theme="0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F5F5F2"/>
      </left>
      <right style="thin">
        <color rgb="FFF5F5F2"/>
      </right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  <border>
      <left style="thin">
        <color rgb="FFF5F5F2"/>
      </left>
      <right/>
      <top style="thin">
        <color rgb="FFF5F5F2"/>
      </top>
      <bottom style="thin">
        <color rgb="FFEDEDED"/>
      </bottom>
      <diagonal/>
    </border>
    <border>
      <left/>
      <right/>
      <top style="thin">
        <color rgb="FFF5F5F2"/>
      </top>
      <bottom style="thin">
        <color rgb="FFEDEDED"/>
      </bottom>
      <diagonal/>
    </border>
    <border>
      <left/>
      <right style="thin">
        <color rgb="FFF5F5F2"/>
      </right>
      <top style="thin">
        <color rgb="FFF5F5F2"/>
      </top>
      <bottom style="thin">
        <color rgb="FFEDEDE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EDEDED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5F5F2"/>
      </left>
      <right/>
      <top style="thin">
        <color rgb="FFEDEDED"/>
      </top>
      <bottom style="thin">
        <color rgb="FFF5F5F2"/>
      </bottom>
      <diagonal/>
    </border>
    <border>
      <left style="thin">
        <color rgb="FFF5F5F2"/>
      </left>
      <right style="medium">
        <color indexed="64"/>
      </right>
      <top style="thin">
        <color rgb="FFEDEDED"/>
      </top>
      <bottom style="thin">
        <color rgb="FFF5F5F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5F5F2"/>
      </left>
      <right style="medium">
        <color rgb="FFF5F5F2"/>
      </right>
      <top/>
      <bottom style="medium">
        <color rgb="FFF5F5F2"/>
      </bottom>
      <diagonal/>
    </border>
    <border>
      <left style="medium">
        <color rgb="FFF5F5F2"/>
      </left>
      <right/>
      <top/>
      <bottom style="medium">
        <color rgb="FFF5F5F2"/>
      </bottom>
      <diagonal/>
    </border>
    <border>
      <left/>
      <right/>
      <top style="medium">
        <color rgb="FFEDEDED"/>
      </top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7" applyNumberFormat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7" applyNumberFormat="0" applyAlignment="0" applyProtection="0"/>
    <xf numFmtId="0" fontId="19" fillId="0" borderId="12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7" fillId="32" borderId="13" applyNumberFormat="0" applyFont="0" applyAlignment="0" applyProtection="0"/>
    <xf numFmtId="0" fontId="7" fillId="32" borderId="13" applyNumberFormat="0" applyFont="0" applyAlignment="0" applyProtection="0"/>
    <xf numFmtId="0" fontId="21" fillId="27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</cellStyleXfs>
  <cellXfs count="124">
    <xf numFmtId="0" fontId="2" fillId="0" borderId="0" xfId="0" applyFont="1"/>
    <xf numFmtId="0" fontId="4" fillId="33" borderId="0" xfId="0" applyFont="1" applyFill="1"/>
    <xf numFmtId="0" fontId="4" fillId="0" borderId="0" xfId="0" applyFont="1"/>
    <xf numFmtId="10" fontId="4" fillId="33" borderId="0" xfId="0" applyNumberFormat="1" applyFont="1" applyFill="1" applyBorder="1" applyAlignment="1">
      <alignment horizontal="center"/>
    </xf>
    <xf numFmtId="0" fontId="25" fillId="35" borderId="16" xfId="0" applyFont="1" applyFill="1" applyBorder="1" applyAlignment="1">
      <alignment horizontal="left" vertical="center" wrapText="1"/>
    </xf>
    <xf numFmtId="9" fontId="25" fillId="35" borderId="16" xfId="0" applyNumberFormat="1" applyFont="1" applyFill="1" applyBorder="1" applyAlignment="1">
      <alignment horizontal="left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left" vertical="center" wrapText="1"/>
    </xf>
    <xf numFmtId="1" fontId="25" fillId="35" borderId="16" xfId="0" applyNumberFormat="1" applyFont="1" applyFill="1" applyBorder="1" applyAlignment="1">
      <alignment horizontal="left" vertical="center" wrapText="1"/>
    </xf>
    <xf numFmtId="0" fontId="4" fillId="33" borderId="0" xfId="60" applyFont="1" applyFill="1"/>
    <xf numFmtId="14" fontId="30" fillId="33" borderId="0" xfId="60" applyNumberFormat="1" applyFont="1" applyFill="1"/>
    <xf numFmtId="0" fontId="2" fillId="0" borderId="0" xfId="60" applyFont="1"/>
    <xf numFmtId="0" fontId="5" fillId="36" borderId="31" xfId="60" applyFont="1" applyFill="1" applyBorder="1" applyAlignment="1">
      <alignment horizontal="center" vertical="center" wrapText="1"/>
    </xf>
    <xf numFmtId="0" fontId="27" fillId="35" borderId="18" xfId="60" applyFont="1" applyFill="1" applyBorder="1" applyAlignment="1">
      <alignment horizontal="center" vertical="center" wrapText="1"/>
    </xf>
    <xf numFmtId="0" fontId="26" fillId="35" borderId="19" xfId="46" applyFont="1" applyFill="1" applyBorder="1" applyAlignment="1">
      <alignment vertical="center" wrapText="1"/>
    </xf>
    <xf numFmtId="0" fontId="25" fillId="35" borderId="18" xfId="60" applyFont="1" applyFill="1" applyBorder="1" applyAlignment="1">
      <alignment horizontal="center" vertical="center" wrapText="1"/>
    </xf>
    <xf numFmtId="0" fontId="25" fillId="35" borderId="17" xfId="60" applyFont="1" applyFill="1" applyBorder="1" applyAlignment="1">
      <alignment horizontal="center" vertical="center" wrapText="1"/>
    </xf>
    <xf numFmtId="14" fontId="29" fillId="0" borderId="0" xfId="60" applyNumberFormat="1" applyFont="1"/>
    <xf numFmtId="0" fontId="5" fillId="36" borderId="33" xfId="60" applyFont="1" applyFill="1" applyBorder="1" applyAlignment="1">
      <alignment horizontal="center"/>
    </xf>
    <xf numFmtId="0" fontId="5" fillId="36" borderId="34" xfId="60" applyFont="1" applyFill="1" applyBorder="1" applyAlignment="1">
      <alignment horizontal="center"/>
    </xf>
    <xf numFmtId="0" fontId="5" fillId="36" borderId="4" xfId="60" applyFont="1" applyFill="1" applyBorder="1" applyAlignment="1">
      <alignment horizontal="center"/>
    </xf>
    <xf numFmtId="0" fontId="26" fillId="35" borderId="19" xfId="46" applyFont="1" applyFill="1" applyBorder="1" applyAlignment="1">
      <alignment horizontal="center" vertical="center" wrapText="1"/>
    </xf>
    <xf numFmtId="9" fontId="25" fillId="35" borderId="17" xfId="60" applyNumberFormat="1" applyFont="1" applyFill="1" applyBorder="1" applyAlignment="1">
      <alignment horizontal="center" vertical="center" wrapText="1"/>
    </xf>
    <xf numFmtId="9" fontId="25" fillId="35" borderId="16" xfId="59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/>
    <xf numFmtId="9" fontId="25" fillId="35" borderId="44" xfId="0" applyNumberFormat="1" applyFont="1" applyFill="1" applyBorder="1" applyAlignment="1">
      <alignment horizontal="left" vertical="center" wrapText="1"/>
    </xf>
    <xf numFmtId="1" fontId="25" fillId="35" borderId="45" xfId="0" applyNumberFormat="1" applyFont="1" applyFill="1" applyBorder="1" applyAlignment="1">
      <alignment horizontal="left" vertical="center" wrapText="1"/>
    </xf>
    <xf numFmtId="14" fontId="33" fillId="0" borderId="0" xfId="0" applyNumberFormat="1" applyFont="1" applyFill="1"/>
    <xf numFmtId="0" fontId="34" fillId="0" borderId="0" xfId="0" applyFont="1"/>
    <xf numFmtId="14" fontId="2" fillId="0" borderId="0" xfId="60" applyNumberFormat="1" applyFont="1"/>
    <xf numFmtId="0" fontId="35" fillId="39" borderId="56" xfId="0" applyFont="1" applyFill="1" applyBorder="1" applyAlignment="1">
      <alignment horizontal="center" vertical="center" wrapText="1"/>
    </xf>
    <xf numFmtId="0" fontId="26" fillId="39" borderId="0" xfId="0" applyFont="1" applyFill="1" applyAlignment="1">
      <alignment vertical="center" wrapText="1"/>
    </xf>
    <xf numFmtId="0" fontId="36" fillId="39" borderId="57" xfId="0" applyFont="1" applyFill="1" applyBorder="1" applyAlignment="1">
      <alignment horizontal="center" vertical="center" wrapText="1"/>
    </xf>
    <xf numFmtId="0" fontId="26" fillId="39" borderId="58" xfId="0" applyFont="1" applyFill="1" applyBorder="1" applyAlignment="1">
      <alignment vertical="center" wrapText="1"/>
    </xf>
    <xf numFmtId="165" fontId="5" fillId="36" borderId="33" xfId="60" applyNumberFormat="1" applyFont="1" applyFill="1" applyBorder="1" applyAlignment="1">
      <alignment horizontal="center"/>
    </xf>
    <xf numFmtId="166" fontId="2" fillId="0" borderId="0" xfId="60" applyNumberFormat="1" applyFont="1"/>
    <xf numFmtId="0" fontId="5" fillId="36" borderId="3" xfId="60" applyFont="1" applyFill="1" applyBorder="1" applyAlignment="1">
      <alignment horizontal="center" vertical="center" wrapText="1"/>
    </xf>
    <xf numFmtId="0" fontId="37" fillId="0" borderId="0" xfId="0" applyFont="1"/>
    <xf numFmtId="0" fontId="32" fillId="36" borderId="28" xfId="60" applyFont="1" applyFill="1" applyBorder="1" applyAlignment="1">
      <alignment horizontal="center" vertical="center" wrapText="1"/>
    </xf>
    <xf numFmtId="0" fontId="32" fillId="36" borderId="27" xfId="60" applyFont="1" applyFill="1" applyBorder="1" applyAlignment="1">
      <alignment horizontal="center" vertical="center" wrapText="1"/>
    </xf>
    <xf numFmtId="0" fontId="32" fillId="36" borderId="30" xfId="60" applyFont="1" applyFill="1" applyBorder="1" applyAlignment="1">
      <alignment horizontal="center" vertical="center" wrapText="1"/>
    </xf>
    <xf numFmtId="0" fontId="31" fillId="35" borderId="19" xfId="46" applyFont="1" applyFill="1" applyBorder="1" applyAlignment="1">
      <alignment horizontal="center" vertical="center" wrapText="1"/>
    </xf>
    <xf numFmtId="0" fontId="31" fillId="35" borderId="20" xfId="46" applyFont="1" applyFill="1" applyBorder="1" applyAlignment="1">
      <alignment horizontal="center" vertical="center" wrapText="1"/>
    </xf>
    <xf numFmtId="0" fontId="32" fillId="36" borderId="26" xfId="60" applyFont="1" applyFill="1" applyBorder="1" applyAlignment="1">
      <alignment horizontal="center" vertical="center" wrapText="1"/>
    </xf>
    <xf numFmtId="0" fontId="32" fillId="36" borderId="29" xfId="60" applyFont="1" applyFill="1" applyBorder="1" applyAlignment="1">
      <alignment horizontal="center" vertical="center" wrapText="1"/>
    </xf>
    <xf numFmtId="0" fontId="31" fillId="35" borderId="32" xfId="46" applyFont="1" applyFill="1" applyBorder="1" applyAlignment="1">
      <alignment horizontal="center" vertical="center" wrapText="1"/>
    </xf>
    <xf numFmtId="0" fontId="31" fillId="35" borderId="0" xfId="46" applyFont="1" applyFill="1" applyBorder="1" applyAlignment="1">
      <alignment horizontal="center" vertical="center" wrapText="1"/>
    </xf>
    <xf numFmtId="0" fontId="5" fillId="36" borderId="26" xfId="60" applyFont="1" applyFill="1" applyBorder="1" applyAlignment="1">
      <alignment horizontal="center" vertical="center" wrapText="1"/>
    </xf>
    <xf numFmtId="0" fontId="5" fillId="36" borderId="30" xfId="60" applyFont="1" applyFill="1" applyBorder="1" applyAlignment="1">
      <alignment horizontal="center" vertical="center" wrapText="1"/>
    </xf>
    <xf numFmtId="165" fontId="5" fillId="36" borderId="49" xfId="60" applyNumberFormat="1" applyFont="1" applyFill="1" applyBorder="1" applyAlignment="1">
      <alignment horizontal="center"/>
    </xf>
    <xf numFmtId="165" fontId="5" fillId="36" borderId="50" xfId="60" applyNumberFormat="1" applyFont="1" applyFill="1" applyBorder="1" applyAlignment="1">
      <alignment horizontal="center"/>
    </xf>
    <xf numFmtId="0" fontId="5" fillId="36" borderId="3" xfId="6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26" fillId="35" borderId="19" xfId="46" applyFont="1" applyFill="1" applyBorder="1" applyAlignment="1">
      <alignment horizontal="left" vertical="center" wrapText="1"/>
    </xf>
    <xf numFmtId="0" fontId="26" fillId="35" borderId="20" xfId="46" applyFont="1" applyFill="1" applyBorder="1" applyAlignment="1">
      <alignment horizontal="left" vertical="center" wrapText="1"/>
    </xf>
    <xf numFmtId="0" fontId="27" fillId="36" borderId="38" xfId="0" applyFont="1" applyFill="1" applyBorder="1" applyAlignment="1">
      <alignment horizontal="center"/>
    </xf>
    <xf numFmtId="0" fontId="27" fillId="36" borderId="35" xfId="0" applyFont="1" applyFill="1" applyBorder="1" applyAlignment="1">
      <alignment horizontal="center"/>
    </xf>
    <xf numFmtId="0" fontId="27" fillId="36" borderId="36" xfId="0" applyFont="1" applyFill="1" applyBorder="1" applyAlignment="1">
      <alignment horizontal="center"/>
    </xf>
    <xf numFmtId="0" fontId="27" fillId="36" borderId="37" xfId="0" applyFont="1" applyFill="1" applyBorder="1" applyAlignment="1">
      <alignment horizontal="center"/>
    </xf>
    <xf numFmtId="0" fontId="27" fillId="36" borderId="54" xfId="0" applyFont="1" applyFill="1" applyBorder="1" applyAlignment="1">
      <alignment horizontal="center"/>
    </xf>
    <xf numFmtId="0" fontId="27" fillId="36" borderId="53" xfId="0" applyFont="1" applyFill="1" applyBorder="1" applyAlignment="1">
      <alignment horizontal="center"/>
    </xf>
    <xf numFmtId="0" fontId="27" fillId="36" borderId="39" xfId="0" applyFont="1" applyFill="1" applyBorder="1" applyAlignment="1">
      <alignment horizontal="center"/>
    </xf>
    <xf numFmtId="0" fontId="5" fillId="37" borderId="0" xfId="0" applyFont="1" applyFill="1" applyAlignment="1">
      <alignment horizontal="center" vertical="center"/>
    </xf>
    <xf numFmtId="0" fontId="5" fillId="38" borderId="4" xfId="0" applyFont="1" applyFill="1" applyBorder="1" applyAlignment="1">
      <alignment horizontal="center"/>
    </xf>
    <xf numFmtId="0" fontId="5" fillId="38" borderId="5" xfId="0" applyFont="1" applyFill="1" applyBorder="1" applyAlignment="1">
      <alignment horizontal="center"/>
    </xf>
    <xf numFmtId="0" fontId="5" fillId="36" borderId="5" xfId="0" applyFont="1" applyFill="1" applyBorder="1" applyAlignment="1">
      <alignment horizontal="center"/>
    </xf>
    <xf numFmtId="0" fontId="5" fillId="36" borderId="6" xfId="0" applyFont="1" applyFill="1" applyBorder="1" applyAlignment="1">
      <alignment horizontal="center"/>
    </xf>
    <xf numFmtId="164" fontId="27" fillId="36" borderId="42" xfId="0" applyNumberFormat="1" applyFont="1" applyFill="1" applyBorder="1" applyAlignment="1">
      <alignment horizontal="center"/>
    </xf>
    <xf numFmtId="164" fontId="27" fillId="36" borderId="1" xfId="0" applyNumberFormat="1" applyFont="1" applyFill="1" applyBorder="1" applyAlignment="1">
      <alignment horizontal="center"/>
    </xf>
    <xf numFmtId="164" fontId="27" fillId="36" borderId="2" xfId="0" applyNumberFormat="1" applyFont="1" applyFill="1" applyBorder="1" applyAlignment="1">
      <alignment horizontal="center"/>
    </xf>
    <xf numFmtId="164" fontId="27" fillId="36" borderId="24" xfId="0" applyNumberFormat="1" applyFont="1" applyFill="1" applyBorder="1" applyAlignment="1">
      <alignment horizontal="center"/>
    </xf>
    <xf numFmtId="164" fontId="27" fillId="36" borderId="25" xfId="0" applyNumberFormat="1" applyFont="1" applyFill="1" applyBorder="1" applyAlignment="1">
      <alignment horizontal="center"/>
    </xf>
    <xf numFmtId="164" fontId="27" fillId="36" borderId="52" xfId="0" applyNumberFormat="1" applyFont="1" applyFill="1" applyBorder="1" applyAlignment="1">
      <alignment horizontal="center"/>
    </xf>
    <xf numFmtId="164" fontId="27" fillId="36" borderId="43" xfId="0" applyNumberFormat="1" applyFont="1" applyFill="1" applyBorder="1" applyAlignment="1">
      <alignment horizontal="center"/>
    </xf>
    <xf numFmtId="20" fontId="27" fillId="36" borderId="42" xfId="0" applyNumberFormat="1" applyFont="1" applyFill="1" applyBorder="1" applyAlignment="1">
      <alignment horizontal="center"/>
    </xf>
    <xf numFmtId="20" fontId="27" fillId="36" borderId="1" xfId="0" applyNumberFormat="1" applyFont="1" applyFill="1" applyBorder="1" applyAlignment="1">
      <alignment horizontal="center"/>
    </xf>
    <xf numFmtId="20" fontId="27" fillId="36" borderId="2" xfId="0" applyNumberFormat="1" applyFont="1" applyFill="1" applyBorder="1" applyAlignment="1">
      <alignment horizontal="center"/>
    </xf>
    <xf numFmtId="20" fontId="27" fillId="36" borderId="24" xfId="0" applyNumberFormat="1" applyFont="1" applyFill="1" applyBorder="1" applyAlignment="1">
      <alignment horizontal="center"/>
    </xf>
    <xf numFmtId="20" fontId="27" fillId="36" borderId="25" xfId="0" applyNumberFormat="1" applyFont="1" applyFill="1" applyBorder="1" applyAlignment="1">
      <alignment horizontal="center"/>
    </xf>
    <xf numFmtId="20" fontId="27" fillId="36" borderId="52" xfId="0" applyNumberFormat="1" applyFont="1" applyFill="1" applyBorder="1" applyAlignment="1">
      <alignment horizontal="center"/>
    </xf>
    <xf numFmtId="20" fontId="27" fillId="36" borderId="43" xfId="0" applyNumberFormat="1" applyFont="1" applyFill="1" applyBorder="1" applyAlignment="1">
      <alignment horizontal="center"/>
    </xf>
    <xf numFmtId="164" fontId="27" fillId="36" borderId="51" xfId="0" applyNumberFormat="1" applyFont="1" applyFill="1" applyBorder="1" applyAlignment="1">
      <alignment horizontal="center"/>
    </xf>
    <xf numFmtId="164" fontId="27" fillId="36" borderId="46" xfId="0" applyNumberFormat="1" applyFont="1" applyFill="1" applyBorder="1" applyAlignment="1">
      <alignment horizontal="center"/>
    </xf>
    <xf numFmtId="164" fontId="27" fillId="36" borderId="40" xfId="0" applyNumberFormat="1" applyFont="1" applyFill="1" applyBorder="1" applyAlignment="1">
      <alignment horizontal="center"/>
    </xf>
    <xf numFmtId="164" fontId="27" fillId="36" borderId="41" xfId="0" applyNumberFormat="1" applyFont="1" applyFill="1" applyBorder="1" applyAlignment="1">
      <alignment horizontal="center"/>
    </xf>
    <xf numFmtId="164" fontId="27" fillId="36" borderId="47" xfId="0" applyNumberFormat="1" applyFont="1" applyFill="1" applyBorder="1" applyAlignment="1">
      <alignment horizontal="center"/>
    </xf>
    <xf numFmtId="164" fontId="27" fillId="36" borderId="55" xfId="0" applyNumberFormat="1" applyFont="1" applyFill="1" applyBorder="1" applyAlignment="1">
      <alignment horizontal="center"/>
    </xf>
    <xf numFmtId="164" fontId="27" fillId="36" borderId="48" xfId="0" applyNumberFormat="1" applyFont="1" applyFill="1" applyBorder="1" applyAlignment="1">
      <alignment horizontal="center"/>
    </xf>
    <xf numFmtId="0" fontId="26" fillId="35" borderId="21" xfId="46" applyFont="1" applyFill="1" applyBorder="1" applyAlignment="1">
      <alignment horizontal="left" vertical="center" wrapText="1"/>
    </xf>
    <xf numFmtId="0" fontId="26" fillId="35" borderId="22" xfId="46" applyFont="1" applyFill="1" applyBorder="1" applyAlignment="1">
      <alignment horizontal="left" vertical="center" wrapText="1"/>
    </xf>
    <xf numFmtId="0" fontId="26" fillId="35" borderId="23" xfId="46" applyFont="1" applyFill="1" applyBorder="1" applyAlignment="1">
      <alignment horizontal="left" vertical="center" wrapText="1"/>
    </xf>
    <xf numFmtId="21" fontId="27" fillId="36" borderId="24" xfId="0" applyNumberFormat="1" applyFont="1" applyFill="1" applyBorder="1" applyAlignment="1">
      <alignment horizontal="center"/>
    </xf>
    <xf numFmtId="21" fontId="27" fillId="36" borderId="1" xfId="0" applyNumberFormat="1" applyFont="1" applyFill="1" applyBorder="1" applyAlignment="1">
      <alignment horizontal="center"/>
    </xf>
    <xf numFmtId="21" fontId="27" fillId="36" borderId="25" xfId="0" applyNumberFormat="1" applyFont="1" applyFill="1" applyBorder="1" applyAlignment="1">
      <alignment horizontal="center"/>
    </xf>
    <xf numFmtId="164" fontId="27" fillId="36" borderId="38" xfId="0" applyNumberFormat="1" applyFont="1" applyFill="1" applyBorder="1" applyAlignment="1">
      <alignment horizontal="center"/>
    </xf>
    <xf numFmtId="164" fontId="27" fillId="36" borderId="35" xfId="0" applyNumberFormat="1" applyFont="1" applyFill="1" applyBorder="1" applyAlignment="1">
      <alignment horizontal="center"/>
    </xf>
    <xf numFmtId="164" fontId="27" fillId="36" borderId="36" xfId="0" applyNumberFormat="1" applyFont="1" applyFill="1" applyBorder="1" applyAlignment="1">
      <alignment horizontal="center"/>
    </xf>
    <xf numFmtId="164" fontId="27" fillId="36" borderId="37" xfId="0" applyNumberFormat="1" applyFont="1" applyFill="1" applyBorder="1" applyAlignment="1">
      <alignment horizontal="center"/>
    </xf>
    <xf numFmtId="164" fontId="27" fillId="36" borderId="54" xfId="0" applyNumberFormat="1" applyFont="1" applyFill="1" applyBorder="1" applyAlignment="1">
      <alignment horizontal="center"/>
    </xf>
    <xf numFmtId="164" fontId="27" fillId="36" borderId="53" xfId="0" applyNumberFormat="1" applyFont="1" applyFill="1" applyBorder="1" applyAlignment="1">
      <alignment horizontal="center"/>
    </xf>
    <xf numFmtId="164" fontId="27" fillId="36" borderId="39" xfId="0" applyNumberFormat="1" applyFont="1" applyFill="1" applyBorder="1" applyAlignment="1">
      <alignment horizontal="center"/>
    </xf>
    <xf numFmtId="1" fontId="27" fillId="36" borderId="51" xfId="0" quotePrefix="1" applyNumberFormat="1" applyFont="1" applyFill="1" applyBorder="1" applyAlignment="1">
      <alignment horizontal="center"/>
    </xf>
    <xf numFmtId="1" fontId="27" fillId="36" borderId="46" xfId="0" quotePrefix="1" applyNumberFormat="1" applyFont="1" applyFill="1" applyBorder="1" applyAlignment="1">
      <alignment horizontal="center"/>
    </xf>
    <xf numFmtId="1" fontId="27" fillId="36" borderId="40" xfId="0" quotePrefix="1" applyNumberFormat="1" applyFont="1" applyFill="1" applyBorder="1" applyAlignment="1">
      <alignment horizontal="center"/>
    </xf>
    <xf numFmtId="1" fontId="27" fillId="36" borderId="41" xfId="0" quotePrefix="1" applyNumberFormat="1" applyFont="1" applyFill="1" applyBorder="1" applyAlignment="1">
      <alignment horizontal="center"/>
    </xf>
    <xf numFmtId="1" fontId="27" fillId="36" borderId="41" xfId="0" applyNumberFormat="1" applyFont="1" applyFill="1" applyBorder="1" applyAlignment="1">
      <alignment horizontal="center"/>
    </xf>
    <xf numFmtId="1" fontId="27" fillId="36" borderId="46" xfId="0" applyNumberFormat="1" applyFont="1" applyFill="1" applyBorder="1" applyAlignment="1">
      <alignment horizontal="center"/>
    </xf>
    <xf numFmtId="1" fontId="27" fillId="36" borderId="47" xfId="0" applyNumberFormat="1" applyFont="1" applyFill="1" applyBorder="1" applyAlignment="1">
      <alignment horizontal="center"/>
    </xf>
    <xf numFmtId="1" fontId="27" fillId="36" borderId="55" xfId="0" applyNumberFormat="1" applyFont="1" applyFill="1" applyBorder="1" applyAlignment="1">
      <alignment horizontal="center"/>
    </xf>
    <xf numFmtId="1" fontId="27" fillId="36" borderId="48" xfId="0" applyNumberFormat="1" applyFont="1" applyFill="1" applyBorder="1" applyAlignment="1">
      <alignment horizontal="center"/>
    </xf>
    <xf numFmtId="1" fontId="27" fillId="36" borderId="42" xfId="0" quotePrefix="1" applyNumberFormat="1" applyFont="1" applyFill="1" applyBorder="1" applyAlignment="1">
      <alignment horizontal="center"/>
    </xf>
    <xf numFmtId="1" fontId="27" fillId="36" borderId="1" xfId="0" quotePrefix="1" applyNumberFormat="1" applyFont="1" applyFill="1" applyBorder="1" applyAlignment="1">
      <alignment horizontal="center"/>
    </xf>
    <xf numFmtId="1" fontId="27" fillId="36" borderId="2" xfId="0" quotePrefix="1" applyNumberFormat="1" applyFont="1" applyFill="1" applyBorder="1" applyAlignment="1">
      <alignment horizontal="center"/>
    </xf>
    <xf numFmtId="1" fontId="27" fillId="36" borderId="24" xfId="0" quotePrefix="1" applyNumberFormat="1" applyFont="1" applyFill="1" applyBorder="1" applyAlignment="1">
      <alignment horizontal="center"/>
    </xf>
    <xf numFmtId="1" fontId="27" fillId="36" borderId="24" xfId="0" applyNumberFormat="1" applyFont="1" applyFill="1" applyBorder="1" applyAlignment="1">
      <alignment horizontal="center"/>
    </xf>
    <xf numFmtId="1" fontId="27" fillId="36" borderId="1" xfId="0" applyNumberFormat="1" applyFont="1" applyFill="1" applyBorder="1" applyAlignment="1">
      <alignment horizontal="center"/>
    </xf>
    <xf numFmtId="1" fontId="27" fillId="36" borderId="25" xfId="0" applyNumberFormat="1" applyFont="1" applyFill="1" applyBorder="1" applyAlignment="1">
      <alignment horizontal="center"/>
    </xf>
    <xf numFmtId="1" fontId="27" fillId="36" borderId="52" xfId="0" applyNumberFormat="1" applyFont="1" applyFill="1" applyBorder="1" applyAlignment="1">
      <alignment horizontal="center"/>
    </xf>
    <xf numFmtId="1" fontId="27" fillId="36" borderId="43" xfId="0" applyNumberFormat="1" applyFont="1" applyFill="1" applyBorder="1" applyAlignment="1">
      <alignment horizontal="center"/>
    </xf>
    <xf numFmtId="167" fontId="27" fillId="36" borderId="42" xfId="0" applyNumberFormat="1" applyFont="1" applyFill="1" applyBorder="1" applyAlignment="1">
      <alignment horizontal="center"/>
    </xf>
    <xf numFmtId="167" fontId="27" fillId="36" borderId="1" xfId="0" applyNumberFormat="1" applyFont="1" applyFill="1" applyBorder="1" applyAlignment="1">
      <alignment horizontal="center"/>
    </xf>
    <xf numFmtId="167" fontId="27" fillId="36" borderId="2" xfId="0" applyNumberFormat="1" applyFont="1" applyFill="1" applyBorder="1" applyAlignment="1">
      <alignment horizontal="center"/>
    </xf>
    <xf numFmtId="167" fontId="27" fillId="36" borderId="43" xfId="0" applyNumberFormat="1" applyFont="1" applyFill="1" applyBorder="1" applyAlignment="1">
      <alignment horizontal="center"/>
    </xf>
  </cellXfs>
  <cellStyles count="6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7" xr:uid="{F9A8573F-41DF-4238-8B2D-34290A945C79}"/>
    <cellStyle name="Normal 4" xfId="60" xr:uid="{E554C2AE-BA35-468A-8B1C-4F4A4B2E5B0C}"/>
    <cellStyle name="Note" xfId="51" builtinId="10" customBuiltin="1"/>
    <cellStyle name="Note 2" xfId="52" xr:uid="{00000000-0005-0000-0000-000034000000}"/>
    <cellStyle name="Output" xfId="53" builtinId="21" customBuiltin="1"/>
    <cellStyle name="Percent" xfId="59" builtinId="5"/>
    <cellStyle name="Percent 2" xfId="58" xr:uid="{95F909B4-370F-4F44-B282-A3B9723932A2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5EF8-574B-4B60-ABE7-85FA61307AA6}">
  <sheetPr codeName="Sheet1">
    <pageSetUpPr fitToPage="1"/>
  </sheetPr>
  <dimension ref="A1:V20"/>
  <sheetViews>
    <sheetView zoomScale="85" zoomScaleNormal="85" workbookViewId="0">
      <pane xSplit="5" topLeftCell="F1" activePane="topRight" state="frozen"/>
      <selection activeCell="H47" sqref="H47"/>
      <selection pane="topRight" activeCell="O26" sqref="O26"/>
    </sheetView>
  </sheetViews>
  <sheetFormatPr defaultColWidth="8.88671875" defaultRowHeight="13.2" x14ac:dyDescent="0.25"/>
  <cols>
    <col min="1" max="1" width="5" style="11" customWidth="1"/>
    <col min="2" max="2" width="3.88671875" style="11" bestFit="1" customWidth="1"/>
    <col min="3" max="3" width="110.5546875" style="11" customWidth="1"/>
    <col min="4" max="4" width="8.33203125" style="11" bestFit="1" customWidth="1"/>
    <col min="5" max="5" width="9" style="11" bestFit="1" customWidth="1"/>
    <col min="6" max="7" width="9.6640625" style="11" bestFit="1" customWidth="1"/>
    <col min="8" max="9" width="8.88671875" style="11"/>
    <col min="10" max="10" width="9.6640625" style="11" bestFit="1" customWidth="1"/>
    <col min="11" max="12" width="8.88671875" style="11"/>
    <col min="13" max="13" width="9.6640625" style="11" bestFit="1" customWidth="1"/>
    <col min="14" max="15" width="8.88671875" style="11"/>
    <col min="16" max="16" width="9.6640625" style="11" bestFit="1" customWidth="1"/>
    <col min="17" max="18" width="8.88671875" style="11"/>
    <col min="19" max="19" width="9.6640625" style="11" bestFit="1" customWidth="1"/>
    <col min="20" max="21" width="8.88671875" style="11"/>
    <col min="22" max="22" width="6.88671875" style="11" customWidth="1"/>
    <col min="23" max="16384" width="8.88671875" style="11"/>
  </cols>
  <sheetData>
    <row r="1" spans="1:22" ht="13.8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>
        <v>44562</v>
      </c>
    </row>
    <row r="2" spans="1:22" ht="28.95" customHeight="1" thickTop="1" thickBot="1" x14ac:dyDescent="0.3">
      <c r="A2" s="9"/>
      <c r="B2" s="42" t="str">
        <f>TEXT(V1,"mmmm")&amp;" - "&amp;TEXT(V1+31,"mmmm yyyy")</f>
        <v>January - February 2022</v>
      </c>
      <c r="C2" s="43"/>
      <c r="D2" s="43"/>
      <c r="E2" s="43"/>
      <c r="F2" s="9"/>
      <c r="G2" s="44" t="s">
        <v>0</v>
      </c>
      <c r="H2" s="40"/>
      <c r="I2" s="40"/>
      <c r="J2" s="39" t="s">
        <v>1</v>
      </c>
      <c r="K2" s="40"/>
      <c r="L2" s="45"/>
      <c r="M2" s="39" t="s">
        <v>2</v>
      </c>
      <c r="N2" s="40"/>
      <c r="O2" s="45"/>
      <c r="P2" s="40" t="s">
        <v>3</v>
      </c>
      <c r="Q2" s="40"/>
      <c r="R2" s="40"/>
      <c r="S2" s="39" t="s">
        <v>4</v>
      </c>
      <c r="T2" s="40"/>
      <c r="U2" s="41"/>
      <c r="V2" s="9"/>
    </row>
    <row r="3" spans="1:22" ht="14.4" thickTop="1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42" customHeight="1" thickTop="1" thickBot="1" x14ac:dyDescent="0.3">
      <c r="A4" s="9"/>
      <c r="B4" s="37" t="s">
        <v>5</v>
      </c>
      <c r="C4" s="37" t="s">
        <v>6</v>
      </c>
      <c r="D4" s="37" t="s">
        <v>7</v>
      </c>
      <c r="E4" s="37" t="s">
        <v>8</v>
      </c>
      <c r="F4" s="12" t="s">
        <v>9</v>
      </c>
      <c r="G4" s="12" t="s">
        <v>9</v>
      </c>
      <c r="H4" s="12" t="s">
        <v>10</v>
      </c>
      <c r="I4" s="12" t="s">
        <v>11</v>
      </c>
      <c r="J4" s="12" t="s">
        <v>9</v>
      </c>
      <c r="K4" s="12" t="s">
        <v>10</v>
      </c>
      <c r="L4" s="12" t="s">
        <v>11</v>
      </c>
      <c r="M4" s="12" t="s">
        <v>9</v>
      </c>
      <c r="N4" s="12" t="s">
        <v>10</v>
      </c>
      <c r="O4" s="12" t="s">
        <v>11</v>
      </c>
      <c r="P4" s="12" t="s">
        <v>9</v>
      </c>
      <c r="Q4" s="12" t="s">
        <v>10</v>
      </c>
      <c r="R4" s="12" t="s">
        <v>11</v>
      </c>
      <c r="S4" s="12" t="s">
        <v>9</v>
      </c>
      <c r="T4" s="12" t="s">
        <v>10</v>
      </c>
      <c r="U4" s="12" t="s">
        <v>11</v>
      </c>
      <c r="V4" s="9"/>
    </row>
    <row r="5" spans="1:22" ht="16.95" customHeight="1" thickTop="1" thickBot="1" x14ac:dyDescent="0.3">
      <c r="A5" s="9"/>
      <c r="B5" s="13">
        <v>1</v>
      </c>
      <c r="C5" s="14" t="s">
        <v>12</v>
      </c>
      <c r="D5" s="15" t="s">
        <v>13</v>
      </c>
      <c r="E5" s="16" t="s">
        <v>14</v>
      </c>
      <c r="F5" s="12">
        <v>3068</v>
      </c>
      <c r="G5" s="12">
        <v>0</v>
      </c>
      <c r="H5" s="12">
        <v>0</v>
      </c>
      <c r="I5" s="12" t="s">
        <v>22</v>
      </c>
      <c r="J5" s="12">
        <v>542</v>
      </c>
      <c r="K5" s="12">
        <v>388</v>
      </c>
      <c r="L5" s="12" t="s">
        <v>120</v>
      </c>
      <c r="M5" s="12">
        <v>2526</v>
      </c>
      <c r="N5" s="12">
        <v>1656</v>
      </c>
      <c r="O5" s="12" t="s">
        <v>121</v>
      </c>
      <c r="P5" s="12">
        <v>3068</v>
      </c>
      <c r="Q5" s="12">
        <v>2044</v>
      </c>
      <c r="R5" s="12" t="s">
        <v>122</v>
      </c>
      <c r="S5" s="12">
        <v>3068</v>
      </c>
      <c r="T5" s="12">
        <v>2044</v>
      </c>
      <c r="U5" s="12" t="s">
        <v>122</v>
      </c>
      <c r="V5" s="9"/>
    </row>
    <row r="6" spans="1:22" ht="16.95" customHeight="1" thickTop="1" thickBot="1" x14ac:dyDescent="0.3">
      <c r="A6" s="9"/>
      <c r="B6" s="13">
        <v>2</v>
      </c>
      <c r="C6" s="14" t="s">
        <v>12</v>
      </c>
      <c r="D6" s="15" t="s">
        <v>16</v>
      </c>
      <c r="E6" s="16" t="s">
        <v>17</v>
      </c>
      <c r="F6" s="12">
        <v>3068</v>
      </c>
      <c r="G6" s="12">
        <v>0</v>
      </c>
      <c r="H6" s="12">
        <v>0</v>
      </c>
      <c r="I6" s="12" t="s">
        <v>22</v>
      </c>
      <c r="J6" s="12">
        <v>542</v>
      </c>
      <c r="K6" s="12">
        <v>537</v>
      </c>
      <c r="L6" s="12" t="s">
        <v>115</v>
      </c>
      <c r="M6" s="12">
        <v>2526</v>
      </c>
      <c r="N6" s="12">
        <v>2479</v>
      </c>
      <c r="O6" s="12" t="s">
        <v>123</v>
      </c>
      <c r="P6" s="12">
        <v>3068</v>
      </c>
      <c r="Q6" s="12">
        <v>3016</v>
      </c>
      <c r="R6" s="12" t="s">
        <v>119</v>
      </c>
      <c r="S6" s="12">
        <v>3068</v>
      </c>
      <c r="T6" s="12">
        <v>3016</v>
      </c>
      <c r="U6" s="12" t="s">
        <v>119</v>
      </c>
      <c r="V6" s="9"/>
    </row>
    <row r="7" spans="1:22" ht="16.95" customHeight="1" thickTop="1" thickBot="1" x14ac:dyDescent="0.3">
      <c r="A7" s="9"/>
      <c r="B7" s="13">
        <v>3</v>
      </c>
      <c r="C7" s="14" t="s">
        <v>12</v>
      </c>
      <c r="D7" s="15" t="s">
        <v>18</v>
      </c>
      <c r="E7" s="16" t="s">
        <v>19</v>
      </c>
      <c r="F7" s="12">
        <v>3068</v>
      </c>
      <c r="G7" s="12">
        <v>0</v>
      </c>
      <c r="H7" s="12">
        <v>0</v>
      </c>
      <c r="I7" s="12" t="s">
        <v>22</v>
      </c>
      <c r="J7" s="12">
        <v>542</v>
      </c>
      <c r="K7" s="12">
        <v>540</v>
      </c>
      <c r="L7" s="12" t="s">
        <v>124</v>
      </c>
      <c r="M7" s="12">
        <v>2526</v>
      </c>
      <c r="N7" s="12">
        <v>2503</v>
      </c>
      <c r="O7" s="12" t="s">
        <v>115</v>
      </c>
      <c r="P7" s="12">
        <v>3068</v>
      </c>
      <c r="Q7" s="12">
        <v>3043</v>
      </c>
      <c r="R7" s="12" t="s">
        <v>118</v>
      </c>
      <c r="S7" s="12">
        <v>3068</v>
      </c>
      <c r="T7" s="12">
        <v>3043</v>
      </c>
      <c r="U7" s="12" t="s">
        <v>118</v>
      </c>
      <c r="V7" s="9"/>
    </row>
    <row r="8" spans="1:22" ht="16.95" customHeight="1" thickTop="1" thickBot="1" x14ac:dyDescent="0.3">
      <c r="A8" s="9"/>
      <c r="B8" s="13">
        <v>4</v>
      </c>
      <c r="C8" s="14" t="s">
        <v>20</v>
      </c>
      <c r="D8" s="15" t="s">
        <v>21</v>
      </c>
      <c r="E8" s="16" t="s">
        <v>17</v>
      </c>
      <c r="F8" s="12">
        <v>8</v>
      </c>
      <c r="G8" s="12">
        <v>0</v>
      </c>
      <c r="H8" s="12">
        <v>0</v>
      </c>
      <c r="I8" s="12" t="s">
        <v>22</v>
      </c>
      <c r="J8" s="12">
        <v>0</v>
      </c>
      <c r="K8" s="12">
        <v>0</v>
      </c>
      <c r="L8" s="12" t="s">
        <v>22</v>
      </c>
      <c r="M8" s="12">
        <v>8</v>
      </c>
      <c r="N8" s="12">
        <v>8</v>
      </c>
      <c r="O8" s="12" t="s">
        <v>15</v>
      </c>
      <c r="P8" s="12">
        <v>8</v>
      </c>
      <c r="Q8" s="12">
        <v>8</v>
      </c>
      <c r="R8" s="12" t="s">
        <v>15</v>
      </c>
      <c r="S8" s="12">
        <v>8</v>
      </c>
      <c r="T8" s="12">
        <v>8</v>
      </c>
      <c r="U8" s="12" t="s">
        <v>15</v>
      </c>
      <c r="V8" s="9"/>
    </row>
    <row r="9" spans="1:22" ht="16.95" customHeight="1" thickTop="1" thickBot="1" x14ac:dyDescent="0.3">
      <c r="A9" s="9"/>
      <c r="B9" s="13">
        <v>5</v>
      </c>
      <c r="C9" s="14" t="s">
        <v>20</v>
      </c>
      <c r="D9" s="15" t="s">
        <v>23</v>
      </c>
      <c r="E9" s="16" t="s">
        <v>19</v>
      </c>
      <c r="F9" s="12">
        <v>69</v>
      </c>
      <c r="G9" s="12">
        <v>0</v>
      </c>
      <c r="H9" s="12">
        <v>0</v>
      </c>
      <c r="I9" s="12" t="s">
        <v>22</v>
      </c>
      <c r="J9" s="12">
        <v>0</v>
      </c>
      <c r="K9" s="12">
        <v>0</v>
      </c>
      <c r="L9" s="12" t="s">
        <v>22</v>
      </c>
      <c r="M9" s="12">
        <v>69</v>
      </c>
      <c r="N9" s="12">
        <v>69</v>
      </c>
      <c r="O9" s="12" t="s">
        <v>15</v>
      </c>
      <c r="P9" s="12">
        <v>69</v>
      </c>
      <c r="Q9" s="12">
        <v>69</v>
      </c>
      <c r="R9" s="12" t="s">
        <v>15</v>
      </c>
      <c r="S9" s="12">
        <v>69</v>
      </c>
      <c r="T9" s="12">
        <v>69</v>
      </c>
      <c r="U9" s="12" t="s">
        <v>15</v>
      </c>
      <c r="V9" s="9"/>
    </row>
    <row r="10" spans="1:22" ht="16.95" customHeight="1" thickTop="1" thickBot="1" x14ac:dyDescent="0.3">
      <c r="A10" s="9"/>
      <c r="B10" s="13">
        <v>6</v>
      </c>
      <c r="C10" s="14" t="s">
        <v>20</v>
      </c>
      <c r="D10" s="15" t="s">
        <v>24</v>
      </c>
      <c r="E10" s="16" t="s">
        <v>25</v>
      </c>
      <c r="F10" s="12">
        <v>69</v>
      </c>
      <c r="G10" s="12">
        <v>0</v>
      </c>
      <c r="H10" s="12">
        <v>0</v>
      </c>
      <c r="I10" s="12" t="s">
        <v>22</v>
      </c>
      <c r="J10" s="12">
        <v>0</v>
      </c>
      <c r="K10" s="12">
        <v>0</v>
      </c>
      <c r="L10" s="12" t="s">
        <v>22</v>
      </c>
      <c r="M10" s="12">
        <v>69</v>
      </c>
      <c r="N10" s="12">
        <v>69</v>
      </c>
      <c r="O10" s="12" t="s">
        <v>15</v>
      </c>
      <c r="P10" s="12">
        <v>69</v>
      </c>
      <c r="Q10" s="12">
        <v>69</v>
      </c>
      <c r="R10" s="12" t="s">
        <v>15</v>
      </c>
      <c r="S10" s="12">
        <v>69</v>
      </c>
      <c r="T10" s="12">
        <v>69</v>
      </c>
      <c r="U10" s="12" t="s">
        <v>15</v>
      </c>
      <c r="V10" s="9"/>
    </row>
    <row r="11" spans="1:22" ht="16.95" customHeight="1" thickTop="1" thickBot="1" x14ac:dyDescent="0.3">
      <c r="A11" s="9"/>
      <c r="B11" s="13">
        <v>7</v>
      </c>
      <c r="C11" s="14" t="s">
        <v>26</v>
      </c>
      <c r="D11" s="15" t="s">
        <v>27</v>
      </c>
      <c r="E11" s="16" t="s">
        <v>17</v>
      </c>
      <c r="F11" s="12">
        <v>203</v>
      </c>
      <c r="G11" s="12">
        <v>0</v>
      </c>
      <c r="H11" s="12">
        <v>0</v>
      </c>
      <c r="I11" s="12" t="s">
        <v>22</v>
      </c>
      <c r="J11" s="12">
        <v>126</v>
      </c>
      <c r="K11" s="12">
        <v>120</v>
      </c>
      <c r="L11" s="12" t="s">
        <v>125</v>
      </c>
      <c r="M11" s="12">
        <v>77</v>
      </c>
      <c r="N11" s="12">
        <v>74</v>
      </c>
      <c r="O11" s="12" t="s">
        <v>126</v>
      </c>
      <c r="P11" s="12">
        <v>203</v>
      </c>
      <c r="Q11" s="12">
        <v>194</v>
      </c>
      <c r="R11" s="12" t="s">
        <v>127</v>
      </c>
      <c r="S11" s="12">
        <v>203</v>
      </c>
      <c r="T11" s="12">
        <v>194</v>
      </c>
      <c r="U11" s="12" t="s">
        <v>127</v>
      </c>
      <c r="V11" s="9"/>
    </row>
    <row r="12" spans="1:22" ht="16.95" customHeight="1" thickTop="1" thickBot="1" x14ac:dyDescent="0.3">
      <c r="A12" s="9"/>
      <c r="B12" s="13">
        <v>8</v>
      </c>
      <c r="C12" s="14" t="s">
        <v>26</v>
      </c>
      <c r="D12" s="15" t="s">
        <v>28</v>
      </c>
      <c r="E12" s="16" t="s">
        <v>19</v>
      </c>
      <c r="F12" s="12">
        <v>501</v>
      </c>
      <c r="G12" s="12">
        <v>0</v>
      </c>
      <c r="H12" s="12">
        <v>0</v>
      </c>
      <c r="I12" s="12" t="s">
        <v>22</v>
      </c>
      <c r="J12" s="12">
        <v>126</v>
      </c>
      <c r="K12" s="12">
        <v>126</v>
      </c>
      <c r="L12" s="12" t="s">
        <v>15</v>
      </c>
      <c r="M12" s="12">
        <v>375</v>
      </c>
      <c r="N12" s="12">
        <v>375</v>
      </c>
      <c r="O12" s="12" t="s">
        <v>15</v>
      </c>
      <c r="P12" s="12">
        <v>501</v>
      </c>
      <c r="Q12" s="12">
        <v>501</v>
      </c>
      <c r="R12" s="12" t="s">
        <v>15</v>
      </c>
      <c r="S12" s="12">
        <v>501</v>
      </c>
      <c r="T12" s="12">
        <v>501</v>
      </c>
      <c r="U12" s="12" t="s">
        <v>15</v>
      </c>
      <c r="V12" s="9"/>
    </row>
    <row r="13" spans="1:22" ht="16.95" customHeight="1" thickTop="1" thickBot="1" x14ac:dyDescent="0.3">
      <c r="A13" s="9"/>
      <c r="B13" s="13">
        <v>9</v>
      </c>
      <c r="C13" s="14" t="s">
        <v>26</v>
      </c>
      <c r="D13" s="15" t="s">
        <v>24</v>
      </c>
      <c r="E13" s="16" t="s">
        <v>25</v>
      </c>
      <c r="F13" s="12">
        <v>501</v>
      </c>
      <c r="G13" s="12">
        <v>0</v>
      </c>
      <c r="H13" s="12">
        <v>0</v>
      </c>
      <c r="I13" s="12" t="s">
        <v>22</v>
      </c>
      <c r="J13" s="12">
        <v>126</v>
      </c>
      <c r="K13" s="12">
        <v>126</v>
      </c>
      <c r="L13" s="12" t="s">
        <v>15</v>
      </c>
      <c r="M13" s="12">
        <v>375</v>
      </c>
      <c r="N13" s="12">
        <v>375</v>
      </c>
      <c r="O13" s="12" t="s">
        <v>15</v>
      </c>
      <c r="P13" s="12">
        <v>501</v>
      </c>
      <c r="Q13" s="12">
        <v>501</v>
      </c>
      <c r="R13" s="12" t="s">
        <v>15</v>
      </c>
      <c r="S13" s="12">
        <v>501</v>
      </c>
      <c r="T13" s="12">
        <v>501</v>
      </c>
      <c r="U13" s="12" t="s">
        <v>15</v>
      </c>
      <c r="V13" s="9"/>
    </row>
    <row r="14" spans="1:22" ht="16.95" customHeight="1" thickTop="1" thickBot="1" x14ac:dyDescent="0.3">
      <c r="A14" s="9"/>
      <c r="B14" s="13">
        <v>10</v>
      </c>
      <c r="C14" s="14" t="s">
        <v>29</v>
      </c>
      <c r="D14" s="15" t="s">
        <v>30</v>
      </c>
      <c r="E14" s="16" t="s">
        <v>31</v>
      </c>
      <c r="F14" s="12">
        <v>462</v>
      </c>
      <c r="G14" s="12">
        <v>0</v>
      </c>
      <c r="H14" s="12">
        <v>0</v>
      </c>
      <c r="I14" s="12" t="s">
        <v>22</v>
      </c>
      <c r="J14" s="12">
        <v>373</v>
      </c>
      <c r="K14" s="12">
        <v>373</v>
      </c>
      <c r="L14" s="12" t="s">
        <v>15</v>
      </c>
      <c r="M14" s="12">
        <v>89</v>
      </c>
      <c r="N14" s="12">
        <v>87</v>
      </c>
      <c r="O14" s="12" t="s">
        <v>116</v>
      </c>
      <c r="P14" s="12">
        <v>462</v>
      </c>
      <c r="Q14" s="12">
        <v>460</v>
      </c>
      <c r="R14" s="12" t="s">
        <v>124</v>
      </c>
      <c r="S14" s="12">
        <v>462</v>
      </c>
      <c r="T14" s="12">
        <v>460</v>
      </c>
      <c r="U14" s="12" t="s">
        <v>124</v>
      </c>
      <c r="V14" s="9"/>
    </row>
    <row r="15" spans="1:22" ht="16.95" customHeight="1" thickTop="1" thickBot="1" x14ac:dyDescent="0.3">
      <c r="A15" s="9"/>
      <c r="B15" s="13">
        <v>11</v>
      </c>
      <c r="C15" s="14" t="s">
        <v>29</v>
      </c>
      <c r="D15" s="15" t="s">
        <v>32</v>
      </c>
      <c r="E15" s="16" t="s">
        <v>17</v>
      </c>
      <c r="F15" s="12">
        <v>462</v>
      </c>
      <c r="G15" s="12">
        <v>0</v>
      </c>
      <c r="H15" s="12">
        <v>0</v>
      </c>
      <c r="I15" s="12" t="s">
        <v>22</v>
      </c>
      <c r="J15" s="12">
        <v>373</v>
      </c>
      <c r="K15" s="12">
        <v>373</v>
      </c>
      <c r="L15" s="12" t="s">
        <v>15</v>
      </c>
      <c r="M15" s="12">
        <v>89</v>
      </c>
      <c r="N15" s="12">
        <v>89</v>
      </c>
      <c r="O15" s="12" t="s">
        <v>15</v>
      </c>
      <c r="P15" s="12">
        <v>462</v>
      </c>
      <c r="Q15" s="12">
        <v>462</v>
      </c>
      <c r="R15" s="12" t="s">
        <v>15</v>
      </c>
      <c r="S15" s="12">
        <v>462</v>
      </c>
      <c r="T15" s="12">
        <v>462</v>
      </c>
      <c r="U15" s="12" t="s">
        <v>15</v>
      </c>
      <c r="V15" s="9"/>
    </row>
    <row r="16" spans="1:22" ht="16.95" customHeight="1" thickTop="1" thickBot="1" x14ac:dyDescent="0.3">
      <c r="A16" s="9"/>
      <c r="B16" s="13">
        <v>12</v>
      </c>
      <c r="C16" s="14" t="s">
        <v>29</v>
      </c>
      <c r="D16" s="15" t="s">
        <v>33</v>
      </c>
      <c r="E16" s="16" t="s">
        <v>19</v>
      </c>
      <c r="F16" s="12">
        <v>720</v>
      </c>
      <c r="G16" s="12">
        <v>0</v>
      </c>
      <c r="H16" s="12">
        <v>0</v>
      </c>
      <c r="I16" s="12" t="s">
        <v>22</v>
      </c>
      <c r="J16" s="12">
        <v>373</v>
      </c>
      <c r="K16" s="12">
        <v>373</v>
      </c>
      <c r="L16" s="12" t="s">
        <v>15</v>
      </c>
      <c r="M16" s="12">
        <v>347</v>
      </c>
      <c r="N16" s="12">
        <v>347</v>
      </c>
      <c r="O16" s="12" t="s">
        <v>15</v>
      </c>
      <c r="P16" s="12">
        <v>720</v>
      </c>
      <c r="Q16" s="12">
        <v>720</v>
      </c>
      <c r="R16" s="12" t="s">
        <v>15</v>
      </c>
      <c r="S16" s="12">
        <v>720</v>
      </c>
      <c r="T16" s="12">
        <v>720</v>
      </c>
      <c r="U16" s="12" t="s">
        <v>15</v>
      </c>
      <c r="V16" s="9"/>
    </row>
    <row r="17" spans="1:22" ht="16.95" customHeight="1" thickTop="1" thickBot="1" x14ac:dyDescent="0.3">
      <c r="A17" s="9"/>
      <c r="B17" s="13">
        <v>13</v>
      </c>
      <c r="C17" s="14" t="s">
        <v>34</v>
      </c>
      <c r="D17" s="15"/>
      <c r="E17" s="16" t="s">
        <v>17</v>
      </c>
      <c r="F17" s="12">
        <v>1506</v>
      </c>
      <c r="G17" s="12">
        <v>0</v>
      </c>
      <c r="H17" s="12">
        <v>0</v>
      </c>
      <c r="I17" s="12" t="s">
        <v>22</v>
      </c>
      <c r="J17" s="12">
        <v>507</v>
      </c>
      <c r="K17" s="12">
        <v>481</v>
      </c>
      <c r="L17" s="12" t="s">
        <v>128</v>
      </c>
      <c r="M17" s="12">
        <v>999</v>
      </c>
      <c r="N17" s="12">
        <v>961</v>
      </c>
      <c r="O17" s="12" t="s">
        <v>129</v>
      </c>
      <c r="P17" s="12">
        <v>1506</v>
      </c>
      <c r="Q17" s="12">
        <v>1442</v>
      </c>
      <c r="R17" s="12" t="s">
        <v>130</v>
      </c>
      <c r="S17" s="12">
        <v>1506</v>
      </c>
      <c r="T17" s="12">
        <v>1442</v>
      </c>
      <c r="U17" s="12" t="s">
        <v>130</v>
      </c>
      <c r="V17" s="9"/>
    </row>
    <row r="18" spans="1:22" ht="16.95" customHeight="1" thickTop="1" thickBot="1" x14ac:dyDescent="0.3">
      <c r="A18" s="9"/>
      <c r="B18" s="13">
        <v>14</v>
      </c>
      <c r="C18" s="14" t="s">
        <v>35</v>
      </c>
      <c r="D18" s="15"/>
      <c r="E18" s="16" t="s">
        <v>17</v>
      </c>
      <c r="F18" s="12">
        <v>914</v>
      </c>
      <c r="G18" s="12">
        <v>0</v>
      </c>
      <c r="H18" s="12">
        <v>0</v>
      </c>
      <c r="I18" s="12" t="s">
        <v>22</v>
      </c>
      <c r="J18" s="12">
        <v>388</v>
      </c>
      <c r="K18" s="12">
        <v>383</v>
      </c>
      <c r="L18" s="12" t="s">
        <v>112</v>
      </c>
      <c r="M18" s="12">
        <v>526</v>
      </c>
      <c r="N18" s="12">
        <v>521</v>
      </c>
      <c r="O18" s="12" t="s">
        <v>131</v>
      </c>
      <c r="P18" s="12">
        <v>914</v>
      </c>
      <c r="Q18" s="12">
        <v>904</v>
      </c>
      <c r="R18" s="12" t="s">
        <v>113</v>
      </c>
      <c r="S18" s="12">
        <v>914</v>
      </c>
      <c r="T18" s="12">
        <v>904</v>
      </c>
      <c r="U18" s="12" t="s">
        <v>113</v>
      </c>
      <c r="V18" s="9"/>
    </row>
    <row r="19" spans="1:22" ht="16.95" customHeight="1" thickTop="1" x14ac:dyDescent="0.25">
      <c r="A19" s="9"/>
      <c r="B19" s="13">
        <v>15</v>
      </c>
      <c r="C19" s="14" t="s">
        <v>36</v>
      </c>
      <c r="D19" s="15" t="s">
        <v>37</v>
      </c>
      <c r="E19" s="16" t="s">
        <v>38</v>
      </c>
      <c r="F19" s="12">
        <v>2254</v>
      </c>
      <c r="G19" s="12">
        <v>0</v>
      </c>
      <c r="H19" s="12">
        <v>0</v>
      </c>
      <c r="I19" s="12" t="s">
        <v>22</v>
      </c>
      <c r="J19" s="12">
        <v>465</v>
      </c>
      <c r="K19" s="12">
        <v>465</v>
      </c>
      <c r="L19" s="12" t="s">
        <v>15</v>
      </c>
      <c r="M19" s="12">
        <v>1789</v>
      </c>
      <c r="N19" s="12">
        <v>1773</v>
      </c>
      <c r="O19" s="12" t="s">
        <v>115</v>
      </c>
      <c r="P19" s="12">
        <v>2254</v>
      </c>
      <c r="Q19" s="12">
        <v>2238</v>
      </c>
      <c r="R19" s="12" t="s">
        <v>132</v>
      </c>
      <c r="S19" s="12">
        <v>2254</v>
      </c>
      <c r="T19" s="12">
        <v>2238</v>
      </c>
      <c r="U19" s="12" t="s">
        <v>132</v>
      </c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</sheetData>
  <sheetProtection algorithmName="SHA-512" hashValue="2Pqeg3/8X7YLWnl5+vXSBsnli6lrEs9YQGMAllrMacX2CUDg8Yw2gOtbyvUZblSAlcvg45+zDag0x/Egkku3lw==" saltValue="SzIEiS4U/nlbHoLHZGBiqA==" spinCount="100000" sheet="1" objects="1" scenarios="1"/>
  <mergeCells count="6">
    <mergeCell ref="S2:U2"/>
    <mergeCell ref="B2:E2"/>
    <mergeCell ref="G2:I2"/>
    <mergeCell ref="J2:L2"/>
    <mergeCell ref="M2:O2"/>
    <mergeCell ref="P2:R2"/>
  </mergeCells>
  <pageMargins left="0.7" right="0.7" top="0.75" bottom="0.75" header="0.3" footer="0.3"/>
  <pageSetup paperSize="9" scale="46" orientation="landscape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C998-22CE-440C-B44C-9C3D25AB718C}">
  <sheetPr codeName="Sheet2">
    <pageSetUpPr fitToPage="1"/>
  </sheetPr>
  <dimension ref="A1:I21"/>
  <sheetViews>
    <sheetView workbookViewId="0">
      <selection activeCell="I19" sqref="I19"/>
    </sheetView>
  </sheetViews>
  <sheetFormatPr defaultColWidth="8.88671875" defaultRowHeight="13.2" x14ac:dyDescent="0.25"/>
  <cols>
    <col min="1" max="1" width="8.88671875" style="11"/>
    <col min="2" max="2" width="11.6640625" style="11" bestFit="1" customWidth="1"/>
    <col min="3" max="3" width="86.6640625" style="11" bestFit="1" customWidth="1"/>
    <col min="4" max="4" width="14.33203125" style="11" bestFit="1" customWidth="1"/>
    <col min="5" max="5" width="20.6640625" style="11" bestFit="1" customWidth="1"/>
    <col min="6" max="6" width="17.33203125" style="11" bestFit="1" customWidth="1"/>
    <col min="7" max="7" width="20.44140625" style="11" bestFit="1" customWidth="1"/>
    <col min="8" max="8" width="8.88671875" style="11"/>
    <col min="9" max="9" width="10.109375" style="11" bestFit="1" customWidth="1"/>
    <col min="10" max="16384" width="8.88671875" style="11"/>
  </cols>
  <sheetData>
    <row r="1" spans="1:9" x14ac:dyDescent="0.25">
      <c r="A1" s="9"/>
      <c r="B1" s="9"/>
      <c r="C1" s="9"/>
      <c r="D1" s="9"/>
      <c r="E1" s="9"/>
      <c r="F1" s="9"/>
      <c r="G1" s="9"/>
      <c r="H1" s="9"/>
      <c r="I1" s="17">
        <v>43709</v>
      </c>
    </row>
    <row r="2" spans="1:9" ht="28.95" customHeight="1" x14ac:dyDescent="0.25">
      <c r="A2" s="9"/>
      <c r="B2" s="46" t="str">
        <f>TEXT('Provisioning KPI'!V1,"mmmm")&amp;" - "&amp;TEXT('Provisioning KPI'!V1+31,"mmmm yyyy")</f>
        <v>January - February 2022</v>
      </c>
      <c r="C2" s="47"/>
      <c r="D2" s="47"/>
      <c r="E2" s="47"/>
      <c r="F2" s="47"/>
      <c r="G2" s="47"/>
      <c r="H2" s="9"/>
    </row>
    <row r="3" spans="1:9" ht="13.8" thickBot="1" x14ac:dyDescent="0.3">
      <c r="A3" s="9"/>
      <c r="B3" s="9"/>
      <c r="C3" s="9"/>
      <c r="D3" s="9"/>
      <c r="E3" s="9"/>
      <c r="F3" s="9"/>
      <c r="G3" s="9"/>
      <c r="H3" s="9"/>
    </row>
    <row r="4" spans="1:9" ht="29.4" customHeight="1" thickTop="1" thickBot="1" x14ac:dyDescent="0.3">
      <c r="A4" s="9"/>
      <c r="B4" s="37" t="s">
        <v>39</v>
      </c>
      <c r="C4" s="37" t="s">
        <v>40</v>
      </c>
      <c r="D4" s="37" t="s">
        <v>41</v>
      </c>
      <c r="E4" s="12" t="s">
        <v>42</v>
      </c>
      <c r="F4" s="12" t="s">
        <v>43</v>
      </c>
      <c r="G4" s="12" t="s">
        <v>44</v>
      </c>
      <c r="H4" s="9"/>
    </row>
    <row r="5" spans="1:9" ht="16.95" customHeight="1" thickTop="1" thickBot="1" x14ac:dyDescent="0.3">
      <c r="A5" s="9"/>
      <c r="B5" s="13">
        <v>1</v>
      </c>
      <c r="C5" s="14" t="s">
        <v>45</v>
      </c>
      <c r="D5" s="16" t="s">
        <v>46</v>
      </c>
      <c r="E5" s="20">
        <v>0.25</v>
      </c>
      <c r="F5" s="20">
        <v>0.32</v>
      </c>
      <c r="G5" s="20">
        <v>0.28999999999999998</v>
      </c>
      <c r="H5" s="9"/>
    </row>
    <row r="6" spans="1:9" ht="16.95" customHeight="1" thickTop="1" thickBot="1" x14ac:dyDescent="0.3">
      <c r="A6" s="9"/>
      <c r="B6" s="13">
        <v>2</v>
      </c>
      <c r="C6" s="14" t="s">
        <v>47</v>
      </c>
      <c r="D6" s="16" t="s">
        <v>46</v>
      </c>
      <c r="E6" s="20">
        <v>9.06</v>
      </c>
      <c r="F6" s="20">
        <v>6.88</v>
      </c>
      <c r="G6" s="20">
        <v>7.97</v>
      </c>
      <c r="H6" s="9"/>
    </row>
    <row r="7" spans="1:9" ht="16.95" customHeight="1" thickTop="1" thickBot="1" x14ac:dyDescent="0.3">
      <c r="A7" s="9"/>
      <c r="B7" s="13">
        <v>3</v>
      </c>
      <c r="C7" s="14" t="s">
        <v>48</v>
      </c>
      <c r="D7" s="16" t="s">
        <v>46</v>
      </c>
      <c r="E7" s="20">
        <v>4.2</v>
      </c>
      <c r="F7" s="20">
        <v>5.67</v>
      </c>
      <c r="G7" s="20">
        <v>4.9400000000000004</v>
      </c>
      <c r="H7" s="9"/>
    </row>
    <row r="8" spans="1:9" ht="16.95" customHeight="1" thickTop="1" thickBot="1" x14ac:dyDescent="0.3">
      <c r="A8" s="9"/>
      <c r="B8" s="13">
        <v>4</v>
      </c>
      <c r="C8" s="14" t="s">
        <v>49</v>
      </c>
      <c r="D8" s="16" t="s">
        <v>46</v>
      </c>
      <c r="E8" s="20">
        <v>9.65</v>
      </c>
      <c r="F8" s="20">
        <v>6.79</v>
      </c>
      <c r="G8" s="20">
        <v>8.2200000000000006</v>
      </c>
      <c r="H8" s="9"/>
    </row>
    <row r="9" spans="1:9" ht="16.95" customHeight="1" thickTop="1" thickBot="1" x14ac:dyDescent="0.3">
      <c r="A9" s="9"/>
      <c r="B9" s="13">
        <v>5</v>
      </c>
      <c r="C9" s="14" t="s">
        <v>50</v>
      </c>
      <c r="D9" s="16" t="s">
        <v>46</v>
      </c>
      <c r="E9" s="20">
        <v>6.11</v>
      </c>
      <c r="F9" s="20">
        <v>5.34</v>
      </c>
      <c r="G9" s="20">
        <v>5.73</v>
      </c>
      <c r="H9" s="9"/>
    </row>
    <row r="10" spans="1:9" ht="16.95" customHeight="1" thickTop="1" thickBot="1" x14ac:dyDescent="0.3">
      <c r="A10" s="9"/>
      <c r="B10" s="13">
        <v>6</v>
      </c>
      <c r="C10" s="14" t="s">
        <v>51</v>
      </c>
      <c r="D10" s="16" t="s">
        <v>46</v>
      </c>
      <c r="E10" s="20">
        <v>9.77</v>
      </c>
      <c r="F10" s="20">
        <v>9.4600000000000009</v>
      </c>
      <c r="G10" s="20">
        <v>9.6199999999999992</v>
      </c>
      <c r="H10" s="9"/>
    </row>
    <row r="11" spans="1:9" ht="16.95" customHeight="1" thickTop="1" thickBot="1" x14ac:dyDescent="0.3">
      <c r="A11" s="9"/>
      <c r="B11" s="13">
        <v>7</v>
      </c>
      <c r="C11" s="14" t="s">
        <v>52</v>
      </c>
      <c r="D11" s="16" t="s">
        <v>46</v>
      </c>
      <c r="E11" s="20">
        <v>11.45</v>
      </c>
      <c r="F11" s="20">
        <v>9.16</v>
      </c>
      <c r="G11" s="20">
        <v>10.31</v>
      </c>
      <c r="H11" s="9"/>
    </row>
    <row r="12" spans="1:9" ht="16.95" customHeight="1" thickTop="1" thickBot="1" x14ac:dyDescent="0.3">
      <c r="A12" s="9"/>
      <c r="B12" s="13">
        <v>8</v>
      </c>
      <c r="C12" s="14" t="s">
        <v>53</v>
      </c>
      <c r="D12" s="16" t="s">
        <v>54</v>
      </c>
      <c r="E12" s="20">
        <v>27.14</v>
      </c>
      <c r="F12" s="20">
        <v>33.51</v>
      </c>
      <c r="G12" s="20">
        <v>30.33</v>
      </c>
      <c r="H12" s="9"/>
    </row>
    <row r="13" spans="1:9" ht="14.4" thickTop="1" thickBot="1" x14ac:dyDescent="0.3">
      <c r="A13" s="9"/>
      <c r="B13" s="9"/>
      <c r="C13" s="9"/>
      <c r="D13" s="9"/>
      <c r="E13" s="9"/>
      <c r="F13" s="9"/>
      <c r="G13" s="9"/>
      <c r="H13" s="9"/>
    </row>
    <row r="14" spans="1:9" ht="29.4" customHeight="1" thickTop="1" thickBot="1" x14ac:dyDescent="0.3">
      <c r="A14" s="9"/>
      <c r="B14" s="37" t="s">
        <v>39</v>
      </c>
      <c r="C14" s="37" t="s">
        <v>40</v>
      </c>
      <c r="D14" s="12" t="s">
        <v>55</v>
      </c>
      <c r="E14" s="12" t="s">
        <v>56</v>
      </c>
      <c r="F14" s="12" t="s">
        <v>57</v>
      </c>
      <c r="G14" s="12" t="s">
        <v>58</v>
      </c>
      <c r="H14" s="9"/>
    </row>
    <row r="15" spans="1:9" ht="16.95" customHeight="1" thickTop="1" thickBot="1" x14ac:dyDescent="0.3">
      <c r="A15" s="9"/>
      <c r="B15" s="13">
        <v>9</v>
      </c>
      <c r="C15" s="14" t="s">
        <v>59</v>
      </c>
      <c r="D15" s="20">
        <v>632</v>
      </c>
      <c r="E15" s="20">
        <v>4</v>
      </c>
      <c r="F15" s="20">
        <v>628</v>
      </c>
      <c r="G15" s="20">
        <v>0.63</v>
      </c>
      <c r="H15" s="9"/>
    </row>
    <row r="16" spans="1:9" ht="14.4" thickTop="1" thickBot="1" x14ac:dyDescent="0.3">
      <c r="A16" s="9"/>
      <c r="B16" s="9"/>
      <c r="C16" s="9"/>
      <c r="D16" s="9"/>
      <c r="E16" s="9"/>
      <c r="F16" s="9"/>
      <c r="G16" s="9"/>
      <c r="H16" s="9"/>
    </row>
    <row r="17" spans="1:8" ht="14.4" thickTop="1" thickBot="1" x14ac:dyDescent="0.3">
      <c r="A17" s="9"/>
      <c r="B17" s="37" t="s">
        <v>39</v>
      </c>
      <c r="C17" s="37" t="s">
        <v>40</v>
      </c>
      <c r="D17" s="37" t="s">
        <v>41</v>
      </c>
      <c r="E17" s="37" t="s">
        <v>60</v>
      </c>
      <c r="F17" s="48" t="s">
        <v>61</v>
      </c>
      <c r="G17" s="49"/>
      <c r="H17" s="9"/>
    </row>
    <row r="18" spans="1:8" ht="26.4" thickTop="1" thickBot="1" x14ac:dyDescent="0.3">
      <c r="A18" s="9"/>
      <c r="B18" s="31">
        <v>10</v>
      </c>
      <c r="C18" s="32" t="s">
        <v>62</v>
      </c>
      <c r="D18" s="33" t="s">
        <v>54</v>
      </c>
      <c r="E18" s="33">
        <v>95</v>
      </c>
      <c r="F18" s="50">
        <v>97</v>
      </c>
      <c r="G18" s="51"/>
      <c r="H18" s="9"/>
    </row>
    <row r="19" spans="1:8" ht="26.4" thickTop="1" thickBot="1" x14ac:dyDescent="0.3">
      <c r="A19" s="9"/>
      <c r="B19" s="31">
        <v>11</v>
      </c>
      <c r="C19" s="34" t="s">
        <v>63</v>
      </c>
      <c r="D19" s="33" t="s">
        <v>54</v>
      </c>
      <c r="E19" s="33">
        <v>98</v>
      </c>
      <c r="F19" s="50">
        <v>95.9</v>
      </c>
      <c r="G19" s="51"/>
      <c r="H19" s="9"/>
    </row>
    <row r="20" spans="1:8" ht="14.4" thickTop="1" thickBot="1" x14ac:dyDescent="0.3">
      <c r="A20" s="9"/>
      <c r="B20" s="31">
        <v>12</v>
      </c>
      <c r="C20" s="34" t="s">
        <v>64</v>
      </c>
      <c r="D20" s="33" t="s">
        <v>54</v>
      </c>
      <c r="E20" s="33">
        <v>95</v>
      </c>
      <c r="F20" s="50">
        <v>95.5</v>
      </c>
      <c r="G20" s="51"/>
      <c r="H20" s="9"/>
    </row>
    <row r="21" spans="1:8" x14ac:dyDescent="0.25">
      <c r="A21" s="9"/>
      <c r="B21" s="9"/>
      <c r="C21" s="9"/>
      <c r="D21" s="9"/>
      <c r="E21" s="9"/>
      <c r="F21" s="9"/>
      <c r="G21" s="9"/>
      <c r="H21" s="9"/>
    </row>
  </sheetData>
  <sheetProtection algorithmName="SHA-512" hashValue="4gmLZKKY350rNbDzUfwMQ23vnTa1jsmMKXsK/3hpx/ZcLS9xzFCzJ0wuiE8GOodL0rqO/zC5YQaf3BBKJ5R60g==" saltValue="r3/6WdG7qn5eFVFxS3PHEQ==" spinCount="100000" sheet="1" objects="1" scenarios="1"/>
  <mergeCells count="5">
    <mergeCell ref="B2:G2"/>
    <mergeCell ref="F17:G17"/>
    <mergeCell ref="F18:G18"/>
    <mergeCell ref="F19:G19"/>
    <mergeCell ref="F20:G20"/>
  </mergeCells>
  <pageMargins left="0.7" right="0.7" top="0.75" bottom="0.75" header="0.3" footer="0.3"/>
  <pageSetup paperSize="9" scale="67" orientation="landscape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2B03-F843-4DC8-82D4-DF38EC34E067}">
  <sheetPr codeName="Sheet3">
    <pageSetUpPr fitToPage="1"/>
  </sheetPr>
  <dimension ref="A1:N22"/>
  <sheetViews>
    <sheetView zoomScale="85" zoomScaleNormal="85" workbookViewId="0">
      <selection activeCell="H6" sqref="H6"/>
    </sheetView>
  </sheetViews>
  <sheetFormatPr defaultColWidth="8.88671875" defaultRowHeight="13.2" x14ac:dyDescent="0.25"/>
  <cols>
    <col min="1" max="1" width="8.88671875" style="11"/>
    <col min="2" max="2" width="33.33203125" style="11" customWidth="1"/>
    <col min="3" max="3" width="10.88671875" style="11" customWidth="1"/>
    <col min="4" max="5" width="11.6640625" style="11" customWidth="1"/>
    <col min="6" max="6" width="16.33203125" style="11" customWidth="1"/>
    <col min="7" max="7" width="14.33203125" style="11" customWidth="1"/>
    <col min="8" max="8" width="19.6640625" style="11" customWidth="1"/>
    <col min="9" max="9" width="8.88671875" style="11"/>
    <col min="10" max="11" width="10.109375" style="11" bestFit="1" customWidth="1"/>
    <col min="12" max="16384" width="8.88671875" style="1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17">
        <v>43709</v>
      </c>
    </row>
    <row r="2" spans="1:14" ht="28.95" customHeight="1" x14ac:dyDescent="0.25">
      <c r="A2" s="9"/>
      <c r="B2" s="46" t="str">
        <f>TEXT('Provisioning KPI'!V1,"mmmm")&amp;" - "&amp;TEXT('Provisioning KPI'!V1+31,"mmmm yyyy")</f>
        <v>January - February 2022</v>
      </c>
      <c r="C2" s="47"/>
      <c r="D2" s="47"/>
      <c r="E2" s="47"/>
      <c r="F2" s="47"/>
      <c r="G2" s="47"/>
      <c r="H2" s="47"/>
      <c r="I2" s="9"/>
      <c r="K2" s="30"/>
    </row>
    <row r="3" spans="1:14" ht="13.8" thickBot="1" x14ac:dyDescent="0.3">
      <c r="A3" s="9"/>
      <c r="B3" s="9"/>
      <c r="C3" s="9"/>
      <c r="D3" s="9"/>
      <c r="E3" s="9"/>
      <c r="F3" s="9"/>
      <c r="G3" s="9"/>
      <c r="H3" s="9"/>
      <c r="I3" s="9"/>
    </row>
    <row r="4" spans="1:14" ht="45" customHeight="1" thickTop="1" thickBot="1" x14ac:dyDescent="0.3">
      <c r="A4" s="9"/>
      <c r="B4" s="52" t="s">
        <v>65</v>
      </c>
      <c r="C4" s="52"/>
      <c r="D4" s="52" t="s">
        <v>66</v>
      </c>
      <c r="E4" s="52"/>
      <c r="F4" s="37" t="s">
        <v>67</v>
      </c>
      <c r="G4" s="9"/>
      <c r="H4" s="9"/>
      <c r="I4" s="9"/>
    </row>
    <row r="5" spans="1:14" ht="29.4" customHeight="1" thickTop="1" thickBot="1" x14ac:dyDescent="0.3">
      <c r="A5" s="9"/>
      <c r="B5" s="37" t="s">
        <v>68</v>
      </c>
      <c r="C5" s="37" t="s">
        <v>69</v>
      </c>
      <c r="D5" s="37" t="s">
        <v>70</v>
      </c>
      <c r="E5" s="37" t="s">
        <v>71</v>
      </c>
      <c r="F5" s="37" t="s">
        <v>72</v>
      </c>
      <c r="G5" s="9"/>
      <c r="H5" s="9"/>
      <c r="I5" s="9"/>
    </row>
    <row r="6" spans="1:14" ht="16.95" customHeight="1" thickTop="1" thickBot="1" x14ac:dyDescent="0.3">
      <c r="A6" s="9"/>
      <c r="B6" s="21" t="str">
        <f>TEXT('Provisioning KPI'!V1,"M")</f>
        <v>1</v>
      </c>
      <c r="C6" s="16">
        <v>6</v>
      </c>
      <c r="D6" s="18">
        <v>0</v>
      </c>
      <c r="E6" s="35">
        <v>0</v>
      </c>
      <c r="F6" s="35">
        <v>1</v>
      </c>
      <c r="G6" s="9"/>
      <c r="H6" s="9"/>
      <c r="I6" s="9"/>
    </row>
    <row r="7" spans="1:14" ht="16.95" customHeight="1" thickTop="1" thickBot="1" x14ac:dyDescent="0.3">
      <c r="A7" s="9"/>
      <c r="B7" s="21" t="str">
        <f>TEXT('Provisioning KPI'!V1+31,"M")</f>
        <v>2</v>
      </c>
      <c r="C7" s="16">
        <v>6</v>
      </c>
      <c r="D7" s="19">
        <v>1.2</v>
      </c>
      <c r="E7" s="35">
        <v>1.2</v>
      </c>
      <c r="F7" s="35">
        <v>0.3</v>
      </c>
      <c r="G7" s="9"/>
      <c r="H7" s="9"/>
      <c r="I7" s="9"/>
    </row>
    <row r="8" spans="1:14" ht="14.4" thickTop="1" thickBot="1" x14ac:dyDescent="0.3">
      <c r="A8" s="9"/>
      <c r="B8" s="9"/>
      <c r="C8" s="9"/>
      <c r="D8" s="9"/>
      <c r="E8" s="9"/>
      <c r="F8" s="9"/>
      <c r="G8" s="9"/>
      <c r="H8" s="9"/>
      <c r="I8" s="9"/>
    </row>
    <row r="9" spans="1:14" ht="29.4" customHeight="1" thickTop="1" thickBot="1" x14ac:dyDescent="0.3">
      <c r="A9" s="9"/>
      <c r="B9" s="37" t="s">
        <v>73</v>
      </c>
      <c r="C9" s="37" t="s">
        <v>74</v>
      </c>
      <c r="D9" s="37" t="s">
        <v>75</v>
      </c>
      <c r="E9" s="37" t="s">
        <v>76</v>
      </c>
      <c r="F9" s="37" t="s">
        <v>61</v>
      </c>
      <c r="G9" s="37" t="s">
        <v>77</v>
      </c>
      <c r="H9" s="37" t="s">
        <v>78</v>
      </c>
      <c r="I9" s="9"/>
      <c r="N9" s="36"/>
    </row>
    <row r="10" spans="1:14" ht="16.95" customHeight="1" thickTop="1" thickBot="1" x14ac:dyDescent="0.3">
      <c r="A10" s="9"/>
      <c r="B10" s="14" t="s">
        <v>79</v>
      </c>
      <c r="C10" s="15">
        <v>20</v>
      </c>
      <c r="D10" s="22">
        <v>0.95</v>
      </c>
      <c r="E10" s="18" t="s">
        <v>70</v>
      </c>
      <c r="F10" s="18" t="s">
        <v>118</v>
      </c>
      <c r="G10" s="18">
        <v>6126</v>
      </c>
      <c r="H10" s="18">
        <v>6077</v>
      </c>
      <c r="I10" s="9"/>
      <c r="N10" s="36"/>
    </row>
    <row r="11" spans="1:14" ht="16.95" customHeight="1" thickTop="1" thickBot="1" x14ac:dyDescent="0.3">
      <c r="A11" s="9"/>
      <c r="B11" s="14" t="s">
        <v>79</v>
      </c>
      <c r="C11" s="15">
        <v>20</v>
      </c>
      <c r="D11" s="22">
        <v>0.95</v>
      </c>
      <c r="E11" s="18" t="s">
        <v>71</v>
      </c>
      <c r="F11" s="18" t="s">
        <v>115</v>
      </c>
      <c r="G11" s="18">
        <v>1021</v>
      </c>
      <c r="H11" s="18">
        <v>1012</v>
      </c>
      <c r="I11" s="9"/>
    </row>
    <row r="12" spans="1:14" ht="16.95" customHeight="1" thickTop="1" thickBot="1" x14ac:dyDescent="0.3">
      <c r="A12" s="9"/>
      <c r="B12" s="14" t="s">
        <v>80</v>
      </c>
      <c r="C12" s="15">
        <v>40</v>
      </c>
      <c r="D12" s="22">
        <v>0.95</v>
      </c>
      <c r="E12" s="18" t="s">
        <v>70</v>
      </c>
      <c r="F12" s="18" t="s">
        <v>114</v>
      </c>
      <c r="G12" s="18">
        <v>4036</v>
      </c>
      <c r="H12" s="18">
        <v>3989</v>
      </c>
      <c r="I12" s="9"/>
    </row>
    <row r="13" spans="1:14" ht="16.95" customHeight="1" thickTop="1" thickBot="1" x14ac:dyDescent="0.3">
      <c r="A13" s="9"/>
      <c r="B13" s="14" t="s">
        <v>80</v>
      </c>
      <c r="C13" s="15">
        <v>40</v>
      </c>
      <c r="D13" s="22">
        <v>0.95</v>
      </c>
      <c r="E13" s="18" t="s">
        <v>71</v>
      </c>
      <c r="F13" s="18" t="s">
        <v>117</v>
      </c>
      <c r="G13" s="18">
        <v>882</v>
      </c>
      <c r="H13" s="18">
        <v>861</v>
      </c>
      <c r="I13" s="9"/>
    </row>
    <row r="14" spans="1:14" ht="16.95" customHeight="1" thickTop="1" thickBot="1" x14ac:dyDescent="0.3">
      <c r="A14" s="9"/>
      <c r="B14" s="14" t="s">
        <v>81</v>
      </c>
      <c r="C14" s="15">
        <v>20</v>
      </c>
      <c r="D14" s="22">
        <v>0.95</v>
      </c>
      <c r="E14" s="18" t="s">
        <v>70</v>
      </c>
      <c r="F14" s="18" t="s">
        <v>131</v>
      </c>
      <c r="G14" s="18">
        <v>154338</v>
      </c>
      <c r="H14" s="18">
        <v>152752</v>
      </c>
      <c r="I14" s="9"/>
    </row>
    <row r="15" spans="1:14" ht="16.95" customHeight="1" thickTop="1" thickBot="1" x14ac:dyDescent="0.3">
      <c r="A15" s="9"/>
      <c r="B15" s="14" t="s">
        <v>81</v>
      </c>
      <c r="C15" s="15">
        <v>20</v>
      </c>
      <c r="D15" s="22">
        <v>0.95</v>
      </c>
      <c r="E15" s="18" t="s">
        <v>71</v>
      </c>
      <c r="F15" s="18" t="s">
        <v>112</v>
      </c>
      <c r="G15" s="18">
        <v>24526</v>
      </c>
      <c r="H15" s="18">
        <v>24213</v>
      </c>
      <c r="I15" s="9"/>
    </row>
    <row r="16" spans="1:14" ht="16.95" customHeight="1" thickTop="1" thickBot="1" x14ac:dyDescent="0.3">
      <c r="A16" s="9"/>
      <c r="B16" s="14" t="s">
        <v>82</v>
      </c>
      <c r="C16" s="15">
        <v>30</v>
      </c>
      <c r="D16" s="22">
        <v>0.95</v>
      </c>
      <c r="E16" s="18" t="s">
        <v>70</v>
      </c>
      <c r="F16" s="18" t="s">
        <v>133</v>
      </c>
      <c r="G16" s="18">
        <v>5461</v>
      </c>
      <c r="H16" s="18">
        <v>5387</v>
      </c>
      <c r="I16" s="9"/>
    </row>
    <row r="17" spans="1:9" ht="16.95" customHeight="1" thickTop="1" thickBot="1" x14ac:dyDescent="0.3">
      <c r="A17" s="9"/>
      <c r="B17" s="14" t="s">
        <v>82</v>
      </c>
      <c r="C17" s="15">
        <v>30</v>
      </c>
      <c r="D17" s="22">
        <v>0.95</v>
      </c>
      <c r="E17" s="18" t="s">
        <v>71</v>
      </c>
      <c r="F17" s="18" t="s">
        <v>134</v>
      </c>
      <c r="G17" s="18">
        <v>985</v>
      </c>
      <c r="H17" s="18">
        <v>967</v>
      </c>
      <c r="I17" s="9"/>
    </row>
    <row r="18" spans="1:9" ht="14.4" x14ac:dyDescent="0.3">
      <c r="A18" s="9"/>
      <c r="B18" s="9"/>
      <c r="C18" s="9"/>
      <c r="D18" s="9"/>
      <c r="E18" s="9"/>
      <c r="F18" s="38"/>
      <c r="G18" s="38"/>
      <c r="H18" s="38"/>
      <c r="I18" s="9"/>
    </row>
    <row r="19" spans="1:9" ht="14.4" x14ac:dyDescent="0.3">
      <c r="F19" s="38"/>
      <c r="G19" s="38"/>
      <c r="H19" s="38"/>
    </row>
    <row r="22" spans="1:9" x14ac:dyDescent="0.25">
      <c r="B22" s="29"/>
    </row>
  </sheetData>
  <sheetProtection algorithmName="SHA-512" hashValue="Bg9a1EFfxEdoM9YyurfUfJ4G05ZA/Jlap5/VrajNC641m35h97499O8qiCjvvHKWEdNMX9LxRMYwEpg6Gdqp4A==" saltValue="a9mimGxd8lTaZf3kcu1oHQ==" spinCount="100000" sheet="1" objects="1" scenarios="1"/>
  <mergeCells count="3">
    <mergeCell ref="B2:H2"/>
    <mergeCell ref="B4:C4"/>
    <mergeCell ref="D4:E4"/>
  </mergeCells>
  <pageMargins left="0.7" right="0.7" top="0.75" bottom="0.75" header="0.3" footer="0.3"/>
  <pageSetup paperSize="9" scale="92" orientation="landscape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3E9D-4AFA-4906-8A0E-4E48EE112A23}">
  <sheetPr codeName="Sheet4">
    <pageSetUpPr fitToPage="1"/>
  </sheetPr>
  <dimension ref="A1:X44"/>
  <sheetViews>
    <sheetView tabSelected="1" topLeftCell="A3" zoomScale="70" zoomScaleNormal="70" workbookViewId="0">
      <selection activeCell="V28" sqref="V28"/>
    </sheetView>
  </sheetViews>
  <sheetFormatPr defaultColWidth="9.109375" defaultRowHeight="12.6" x14ac:dyDescent="0.2"/>
  <cols>
    <col min="1" max="1" width="16.33203125" style="2" customWidth="1"/>
    <col min="2" max="2" width="16" style="2" customWidth="1"/>
    <col min="3" max="3" width="1.33203125" style="2" customWidth="1"/>
    <col min="4" max="4" width="30.88671875" style="2" customWidth="1"/>
    <col min="5" max="5" width="6.33203125" style="2" customWidth="1"/>
    <col min="6" max="6" width="6.6640625" style="2" customWidth="1"/>
    <col min="7" max="18" width="9.6640625" style="2" customWidth="1"/>
    <col min="19" max="19" width="10.5546875" style="2" customWidth="1"/>
    <col min="20" max="20" width="12.5546875" style="2" bestFit="1" customWidth="1"/>
    <col min="21" max="16384" width="9.109375" style="2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8">
        <v>43709</v>
      </c>
    </row>
    <row r="2" spans="1:24" ht="13.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/>
      <c r="V2"/>
      <c r="W2"/>
      <c r="X2"/>
    </row>
    <row r="3" spans="1:24" ht="14.25" customHeight="1" x14ac:dyDescent="0.25">
      <c r="A3" s="1"/>
      <c r="B3" s="63" t="s">
        <v>83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 t="str">
        <f>TEXT('Provisioning KPI'!V1,"mmmm")&amp;" - "&amp;TEXT('Provisioning KPI'!V1+31,"mmmm yyyy")</f>
        <v>January - February 2022</v>
      </c>
      <c r="N3" s="63"/>
      <c r="O3" s="63"/>
      <c r="P3" s="63"/>
      <c r="Q3" s="63"/>
      <c r="R3" s="63"/>
      <c r="S3" s="1"/>
      <c r="U3"/>
      <c r="V3"/>
      <c r="W3"/>
      <c r="X3"/>
    </row>
    <row r="4" spans="1:24" ht="14.25" customHeight="1" x14ac:dyDescent="0.25">
      <c r="A4" s="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"/>
      <c r="U4"/>
      <c r="V4"/>
      <c r="W4"/>
      <c r="X4"/>
    </row>
    <row r="5" spans="1:24" ht="14.25" customHeight="1" x14ac:dyDescent="0.25">
      <c r="A5" s="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"/>
      <c r="U5"/>
      <c r="V5"/>
      <c r="W5"/>
      <c r="X5"/>
    </row>
    <row r="6" spans="1:24" ht="13.8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/>
      <c r="V6"/>
      <c r="W6"/>
      <c r="X6"/>
    </row>
    <row r="7" spans="1:24" ht="19.5" customHeight="1" thickTop="1" thickBot="1" x14ac:dyDescent="0.3">
      <c r="A7" s="1"/>
      <c r="B7" s="1"/>
      <c r="C7" s="1"/>
      <c r="D7" s="1"/>
      <c r="E7" s="6" t="s">
        <v>84</v>
      </c>
      <c r="F7" s="6" t="s">
        <v>85</v>
      </c>
      <c r="G7" s="64" t="s">
        <v>86</v>
      </c>
      <c r="H7" s="65"/>
      <c r="I7" s="65"/>
      <c r="J7" s="66" t="s">
        <v>87</v>
      </c>
      <c r="K7" s="66"/>
      <c r="L7" s="66"/>
      <c r="M7" s="66" t="s">
        <v>0</v>
      </c>
      <c r="N7" s="66"/>
      <c r="O7" s="67"/>
      <c r="P7" s="66" t="s">
        <v>4</v>
      </c>
      <c r="Q7" s="66"/>
      <c r="R7" s="67"/>
      <c r="S7" s="1"/>
      <c r="T7"/>
      <c r="U7"/>
      <c r="V7"/>
    </row>
    <row r="8" spans="1:24" ht="21" thickTop="1" thickBot="1" x14ac:dyDescent="0.3">
      <c r="A8" s="1"/>
      <c r="B8" s="53" t="s">
        <v>88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"/>
      <c r="T8"/>
      <c r="U8"/>
      <c r="V8"/>
    </row>
    <row r="9" spans="1:24" ht="16.2" customHeight="1" x14ac:dyDescent="0.25">
      <c r="A9" s="1"/>
      <c r="B9" s="54" t="s">
        <v>89</v>
      </c>
      <c r="C9" s="55"/>
      <c r="D9" s="55"/>
      <c r="E9" s="7" t="s">
        <v>90</v>
      </c>
      <c r="F9" s="7"/>
      <c r="G9" s="56">
        <v>158</v>
      </c>
      <c r="H9" s="57"/>
      <c r="I9" s="58"/>
      <c r="J9" s="59">
        <v>30</v>
      </c>
      <c r="K9" s="57"/>
      <c r="L9" s="58"/>
      <c r="M9" s="59">
        <v>0</v>
      </c>
      <c r="N9" s="57"/>
      <c r="O9" s="60"/>
      <c r="P9" s="61">
        <v>188</v>
      </c>
      <c r="Q9" s="57"/>
      <c r="R9" s="62"/>
      <c r="S9" s="1"/>
      <c r="T9"/>
      <c r="U9"/>
      <c r="V9"/>
    </row>
    <row r="10" spans="1:24" ht="16.2" customHeight="1" x14ac:dyDescent="0.25">
      <c r="A10" s="1"/>
      <c r="B10" s="54" t="s">
        <v>91</v>
      </c>
      <c r="C10" s="55"/>
      <c r="D10" s="55"/>
      <c r="E10" s="4" t="s">
        <v>54</v>
      </c>
      <c r="F10" s="5">
        <v>0.9</v>
      </c>
      <c r="G10" s="68">
        <v>0.96799999999999997</v>
      </c>
      <c r="H10" s="69"/>
      <c r="I10" s="70"/>
      <c r="J10" s="71">
        <v>1</v>
      </c>
      <c r="K10" s="69"/>
      <c r="L10" s="70"/>
      <c r="M10" s="71" t="s">
        <v>22</v>
      </c>
      <c r="N10" s="69"/>
      <c r="O10" s="72"/>
      <c r="P10" s="73">
        <v>0.97299999999999998</v>
      </c>
      <c r="Q10" s="69"/>
      <c r="R10" s="74"/>
      <c r="S10" s="1"/>
      <c r="T10"/>
      <c r="U10"/>
      <c r="V10"/>
    </row>
    <row r="11" spans="1:24" ht="16.2" customHeight="1" x14ac:dyDescent="0.25">
      <c r="A11" s="1"/>
      <c r="B11" s="54" t="s">
        <v>92</v>
      </c>
      <c r="C11" s="55"/>
      <c r="D11" s="55"/>
      <c r="E11" s="4" t="s">
        <v>54</v>
      </c>
      <c r="F11" s="5">
        <v>0.95</v>
      </c>
      <c r="G11" s="68">
        <v>0.98699999999999999</v>
      </c>
      <c r="H11" s="69"/>
      <c r="I11" s="70"/>
      <c r="J11" s="71">
        <v>1</v>
      </c>
      <c r="K11" s="69"/>
      <c r="L11" s="70"/>
      <c r="M11" s="71" t="s">
        <v>22</v>
      </c>
      <c r="N11" s="69"/>
      <c r="O11" s="72"/>
      <c r="P11" s="73">
        <v>0.98899999999999999</v>
      </c>
      <c r="Q11" s="69"/>
      <c r="R11" s="74"/>
      <c r="S11" s="1"/>
      <c r="T11"/>
      <c r="U11"/>
      <c r="V11"/>
    </row>
    <row r="12" spans="1:24" ht="16.2" customHeight="1" x14ac:dyDescent="0.25">
      <c r="A12" s="1"/>
      <c r="B12" s="54" t="s">
        <v>93</v>
      </c>
      <c r="C12" s="55"/>
      <c r="D12" s="55"/>
      <c r="E12" s="4" t="s">
        <v>94</v>
      </c>
      <c r="F12" s="4"/>
      <c r="G12" s="75">
        <v>0.70122685185185185</v>
      </c>
      <c r="H12" s="76"/>
      <c r="I12" s="77"/>
      <c r="J12" s="78">
        <v>0.20939814814814817</v>
      </c>
      <c r="K12" s="76"/>
      <c r="L12" s="77"/>
      <c r="M12" s="78" t="s">
        <v>22</v>
      </c>
      <c r="N12" s="76"/>
      <c r="O12" s="79"/>
      <c r="P12" s="80">
        <v>0.62274305555555554</v>
      </c>
      <c r="Q12" s="76"/>
      <c r="R12" s="81"/>
      <c r="S12" s="1"/>
      <c r="T12"/>
      <c r="U12"/>
      <c r="V12"/>
    </row>
    <row r="13" spans="1:24" ht="16.2" customHeight="1" x14ac:dyDescent="0.25">
      <c r="A13" s="1"/>
      <c r="B13" s="54" t="s">
        <v>95</v>
      </c>
      <c r="C13" s="55"/>
      <c r="D13" s="55"/>
      <c r="E13" s="4" t="s">
        <v>94</v>
      </c>
      <c r="F13" s="4"/>
      <c r="G13" s="75">
        <v>0.39398148148148149</v>
      </c>
      <c r="H13" s="76"/>
      <c r="I13" s="77"/>
      <c r="J13" s="78">
        <v>0.3947222222222222</v>
      </c>
      <c r="K13" s="76"/>
      <c r="L13" s="77"/>
      <c r="M13" s="78" t="s">
        <v>22</v>
      </c>
      <c r="N13" s="76"/>
      <c r="O13" s="79"/>
      <c r="P13" s="80">
        <v>0.3947222222222222</v>
      </c>
      <c r="Q13" s="76"/>
      <c r="R13" s="81"/>
      <c r="S13" s="1"/>
      <c r="T13"/>
      <c r="U13"/>
      <c r="V13"/>
    </row>
    <row r="14" spans="1:24" ht="16.2" customHeight="1" x14ac:dyDescent="0.25">
      <c r="A14" s="1"/>
      <c r="B14" s="54" t="s">
        <v>96</v>
      </c>
      <c r="C14" s="55"/>
      <c r="D14" s="55"/>
      <c r="E14" s="4" t="s">
        <v>94</v>
      </c>
      <c r="F14" s="4"/>
      <c r="G14" s="75">
        <v>0.45321759259259259</v>
      </c>
      <c r="H14" s="76"/>
      <c r="I14" s="77"/>
      <c r="J14" s="78">
        <v>0.43861111111111112</v>
      </c>
      <c r="K14" s="76"/>
      <c r="L14" s="77"/>
      <c r="M14" s="78" t="s">
        <v>22</v>
      </c>
      <c r="N14" s="76"/>
      <c r="O14" s="79"/>
      <c r="P14" s="80">
        <v>0.43861111111111112</v>
      </c>
      <c r="Q14" s="76"/>
      <c r="R14" s="81"/>
      <c r="S14" s="1"/>
      <c r="T14"/>
      <c r="U14"/>
      <c r="V14"/>
    </row>
    <row r="15" spans="1:24" ht="16.2" customHeight="1" thickBot="1" x14ac:dyDescent="0.3">
      <c r="A15" s="1"/>
      <c r="B15" s="54" t="s">
        <v>97</v>
      </c>
      <c r="C15" s="55"/>
      <c r="D15" s="55"/>
      <c r="E15" s="4" t="s">
        <v>54</v>
      </c>
      <c r="F15" s="4"/>
      <c r="G15" s="82">
        <v>0.70699999999999996</v>
      </c>
      <c r="H15" s="83"/>
      <c r="I15" s="84"/>
      <c r="J15" s="85">
        <v>0.76900000000000002</v>
      </c>
      <c r="K15" s="83"/>
      <c r="L15" s="84"/>
      <c r="M15" s="85" t="s">
        <v>22</v>
      </c>
      <c r="N15" s="83"/>
      <c r="O15" s="86"/>
      <c r="P15" s="87">
        <v>0.71699999999999997</v>
      </c>
      <c r="Q15" s="83"/>
      <c r="R15" s="88"/>
      <c r="S15" s="1"/>
      <c r="T15"/>
      <c r="U15"/>
      <c r="V15"/>
    </row>
    <row r="16" spans="1:24" ht="17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/>
      <c r="U16"/>
      <c r="V16"/>
    </row>
    <row r="17" spans="1:22" ht="17.25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/>
      <c r="U17"/>
      <c r="V17"/>
    </row>
    <row r="18" spans="1:22" ht="16.5" customHeight="1" thickTop="1" thickBot="1" x14ac:dyDescent="0.3">
      <c r="A18" s="1"/>
      <c r="B18" s="3"/>
      <c r="C18" s="3"/>
      <c r="D18" s="3"/>
      <c r="E18" s="6" t="s">
        <v>84</v>
      </c>
      <c r="F18" s="6" t="s">
        <v>85</v>
      </c>
      <c r="G18" s="64" t="s">
        <v>86</v>
      </c>
      <c r="H18" s="65"/>
      <c r="I18" s="65"/>
      <c r="J18" s="66" t="s">
        <v>87</v>
      </c>
      <c r="K18" s="66"/>
      <c r="L18" s="66"/>
      <c r="M18" s="66" t="s">
        <v>0</v>
      </c>
      <c r="N18" s="66"/>
      <c r="O18" s="67"/>
      <c r="P18" s="66" t="s">
        <v>4</v>
      </c>
      <c r="Q18" s="66"/>
      <c r="R18" s="67"/>
      <c r="S18" s="1"/>
      <c r="T18"/>
      <c r="U18"/>
      <c r="V18"/>
    </row>
    <row r="19" spans="1:22" ht="21" thickTop="1" thickBot="1" x14ac:dyDescent="0.3">
      <c r="A19" s="1"/>
      <c r="B19" s="53" t="s">
        <v>98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1"/>
      <c r="T19"/>
      <c r="U19"/>
      <c r="V19"/>
    </row>
    <row r="20" spans="1:22" ht="16.2" customHeight="1" x14ac:dyDescent="0.25">
      <c r="A20" s="1"/>
      <c r="B20" s="54" t="s">
        <v>89</v>
      </c>
      <c r="C20" s="55"/>
      <c r="D20" s="55"/>
      <c r="E20" s="7" t="s">
        <v>90</v>
      </c>
      <c r="F20" s="7"/>
      <c r="G20" s="56">
        <v>133</v>
      </c>
      <c r="H20" s="57"/>
      <c r="I20" s="58"/>
      <c r="J20" s="59">
        <v>20</v>
      </c>
      <c r="K20" s="57"/>
      <c r="L20" s="58"/>
      <c r="M20" s="59">
        <v>0</v>
      </c>
      <c r="N20" s="57"/>
      <c r="O20" s="60"/>
      <c r="P20" s="61">
        <v>153</v>
      </c>
      <c r="Q20" s="57"/>
      <c r="R20" s="62"/>
      <c r="S20" s="1"/>
      <c r="T20"/>
      <c r="U20"/>
      <c r="V20"/>
    </row>
    <row r="21" spans="1:22" ht="16.2" customHeight="1" x14ac:dyDescent="0.25">
      <c r="A21" s="1"/>
      <c r="B21" s="89" t="s">
        <v>99</v>
      </c>
      <c r="C21" s="90"/>
      <c r="D21" s="91"/>
      <c r="E21" s="4" t="s">
        <v>94</v>
      </c>
      <c r="F21" s="4"/>
      <c r="G21" s="75">
        <v>0.73351851851851846</v>
      </c>
      <c r="H21" s="76"/>
      <c r="I21" s="77"/>
      <c r="J21" s="78">
        <v>0.15784722222222222</v>
      </c>
      <c r="K21" s="76"/>
      <c r="L21" s="77"/>
      <c r="M21" s="92" t="s">
        <v>22</v>
      </c>
      <c r="N21" s="93"/>
      <c r="O21" s="94"/>
      <c r="P21" s="75">
        <v>0.73351851851851846</v>
      </c>
      <c r="Q21" s="76"/>
      <c r="R21" s="81"/>
      <c r="S21" s="1"/>
      <c r="T21"/>
      <c r="U21"/>
      <c r="V21"/>
    </row>
    <row r="22" spans="1:22" ht="16.2" customHeight="1" x14ac:dyDescent="0.25">
      <c r="A22" s="1"/>
      <c r="B22" s="54" t="s">
        <v>100</v>
      </c>
      <c r="C22" s="55"/>
      <c r="D22" s="55"/>
      <c r="E22" s="5" t="s">
        <v>54</v>
      </c>
      <c r="F22" s="23">
        <v>0.6</v>
      </c>
      <c r="G22" s="68">
        <v>0.89500000000000002</v>
      </c>
      <c r="H22" s="69"/>
      <c r="I22" s="70"/>
      <c r="J22" s="71">
        <v>0.8</v>
      </c>
      <c r="K22" s="69"/>
      <c r="L22" s="70"/>
      <c r="M22" s="71" t="s">
        <v>22</v>
      </c>
      <c r="N22" s="69"/>
      <c r="O22" s="72"/>
      <c r="P22" s="73">
        <v>0.88200000000000001</v>
      </c>
      <c r="Q22" s="69"/>
      <c r="R22" s="74"/>
      <c r="S22" s="1"/>
      <c r="T22"/>
      <c r="U22"/>
      <c r="V22"/>
    </row>
    <row r="23" spans="1:22" ht="16.2" customHeight="1" x14ac:dyDescent="0.25">
      <c r="A23" s="1"/>
      <c r="B23" s="54" t="s">
        <v>101</v>
      </c>
      <c r="C23" s="55"/>
      <c r="D23" s="55"/>
      <c r="E23" s="5" t="s">
        <v>54</v>
      </c>
      <c r="F23" s="23">
        <v>0.9</v>
      </c>
      <c r="G23" s="68">
        <v>0.97</v>
      </c>
      <c r="H23" s="69"/>
      <c r="I23" s="70"/>
      <c r="J23" s="71">
        <v>0.85</v>
      </c>
      <c r="K23" s="69"/>
      <c r="L23" s="70"/>
      <c r="M23" s="71" t="s">
        <v>22</v>
      </c>
      <c r="N23" s="69"/>
      <c r="O23" s="72"/>
      <c r="P23" s="73">
        <v>0.95399999999999996</v>
      </c>
      <c r="Q23" s="69"/>
      <c r="R23" s="74"/>
      <c r="S23" s="1"/>
      <c r="T23"/>
      <c r="U23"/>
      <c r="V23"/>
    </row>
    <row r="24" spans="1:22" ht="16.2" customHeight="1" thickBot="1" x14ac:dyDescent="0.25">
      <c r="A24" s="1"/>
      <c r="B24" s="54" t="s">
        <v>97</v>
      </c>
      <c r="C24" s="55"/>
      <c r="D24" s="55"/>
      <c r="E24" s="4" t="s">
        <v>54</v>
      </c>
      <c r="F24" s="4"/>
      <c r="G24" s="82">
        <v>0.60399999999999998</v>
      </c>
      <c r="H24" s="83"/>
      <c r="I24" s="84"/>
      <c r="J24" s="85">
        <v>0.6</v>
      </c>
      <c r="K24" s="83"/>
      <c r="L24" s="84"/>
      <c r="M24" s="85" t="s">
        <v>22</v>
      </c>
      <c r="N24" s="83"/>
      <c r="O24" s="86"/>
      <c r="P24" s="87">
        <v>0.60299999999999998</v>
      </c>
      <c r="Q24" s="83"/>
      <c r="R24" s="88"/>
      <c r="S24" s="1"/>
    </row>
    <row r="25" spans="1:22" ht="16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 ht="15.75" customHeight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2" ht="16.5" customHeight="1" thickTop="1" thickBot="1" x14ac:dyDescent="0.25">
      <c r="A27" s="1"/>
      <c r="B27" s="3"/>
      <c r="C27" s="3"/>
      <c r="D27" s="3"/>
      <c r="E27" s="6" t="s">
        <v>84</v>
      </c>
      <c r="F27" s="6" t="s">
        <v>85</v>
      </c>
      <c r="G27" s="64" t="s">
        <v>86</v>
      </c>
      <c r="H27" s="65"/>
      <c r="I27" s="65"/>
      <c r="J27" s="66" t="s">
        <v>87</v>
      </c>
      <c r="K27" s="66"/>
      <c r="L27" s="66"/>
      <c r="M27" s="66" t="s">
        <v>0</v>
      </c>
      <c r="N27" s="66"/>
      <c r="O27" s="67"/>
      <c r="P27" s="66" t="s">
        <v>4</v>
      </c>
      <c r="Q27" s="66"/>
      <c r="R27" s="67"/>
      <c r="S27" s="1"/>
    </row>
    <row r="28" spans="1:22" ht="15" customHeight="1" thickTop="1" thickBot="1" x14ac:dyDescent="0.25">
      <c r="A28" s="1"/>
      <c r="B28" s="24" t="s">
        <v>102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5"/>
      <c r="O28" s="25"/>
      <c r="P28" s="25"/>
      <c r="Q28" s="25"/>
      <c r="R28" s="25"/>
      <c r="S28" s="1"/>
    </row>
    <row r="29" spans="1:22" ht="16.2" customHeight="1" x14ac:dyDescent="0.2">
      <c r="A29" s="1"/>
      <c r="B29" s="54" t="s">
        <v>89</v>
      </c>
      <c r="C29" s="55"/>
      <c r="D29" s="55"/>
      <c r="E29" s="7" t="s">
        <v>90</v>
      </c>
      <c r="F29" s="7"/>
      <c r="G29" s="56">
        <v>137</v>
      </c>
      <c r="H29" s="57"/>
      <c r="I29" s="58"/>
      <c r="J29" s="59">
        <v>3</v>
      </c>
      <c r="K29" s="57"/>
      <c r="L29" s="58"/>
      <c r="M29" s="59">
        <v>3</v>
      </c>
      <c r="N29" s="57"/>
      <c r="O29" s="62"/>
      <c r="P29" s="56">
        <v>143</v>
      </c>
      <c r="Q29" s="57"/>
      <c r="R29" s="62"/>
      <c r="S29" s="1"/>
    </row>
    <row r="30" spans="1:22" ht="16.2" customHeight="1" x14ac:dyDescent="0.2">
      <c r="A30" s="1"/>
      <c r="B30" s="89" t="s">
        <v>99</v>
      </c>
      <c r="C30" s="90"/>
      <c r="D30" s="91"/>
      <c r="E30" s="4" t="s">
        <v>103</v>
      </c>
      <c r="F30" s="4"/>
      <c r="G30" s="120">
        <v>1.7985300925925927</v>
      </c>
      <c r="H30" s="121"/>
      <c r="I30" s="122"/>
      <c r="J30" s="78">
        <v>4.3750000000000004E-2</v>
      </c>
      <c r="K30" s="76"/>
      <c r="L30" s="77"/>
      <c r="M30" s="78">
        <v>0.64282407407407405</v>
      </c>
      <c r="N30" s="76"/>
      <c r="O30" s="81"/>
      <c r="P30" s="120">
        <v>1.737476851851852</v>
      </c>
      <c r="Q30" s="121"/>
      <c r="R30" s="123"/>
      <c r="S30" s="1"/>
    </row>
    <row r="31" spans="1:22" ht="16.2" customHeight="1" x14ac:dyDescent="0.2">
      <c r="A31" s="1"/>
      <c r="B31" s="54" t="s">
        <v>104</v>
      </c>
      <c r="C31" s="55"/>
      <c r="D31" s="55"/>
      <c r="E31" s="5" t="s">
        <v>54</v>
      </c>
      <c r="F31" s="8">
        <v>85</v>
      </c>
      <c r="G31" s="68">
        <v>0.94199999999999995</v>
      </c>
      <c r="H31" s="69"/>
      <c r="I31" s="70"/>
      <c r="J31" s="71">
        <v>1</v>
      </c>
      <c r="K31" s="69"/>
      <c r="L31" s="70"/>
      <c r="M31" s="71">
        <v>0.66700000000000004</v>
      </c>
      <c r="N31" s="69"/>
      <c r="O31" s="74"/>
      <c r="P31" s="68">
        <v>0.93700000000000006</v>
      </c>
      <c r="Q31" s="69"/>
      <c r="R31" s="74"/>
      <c r="S31" s="1"/>
    </row>
    <row r="32" spans="1:22" ht="16.2" customHeight="1" x14ac:dyDescent="0.2">
      <c r="A32" s="1"/>
      <c r="B32" s="54" t="s">
        <v>105</v>
      </c>
      <c r="C32" s="55"/>
      <c r="D32" s="55"/>
      <c r="E32" s="5" t="s">
        <v>54</v>
      </c>
      <c r="F32" s="8">
        <v>95</v>
      </c>
      <c r="G32" s="68">
        <v>0.96399999999999997</v>
      </c>
      <c r="H32" s="69"/>
      <c r="I32" s="70"/>
      <c r="J32" s="71">
        <v>1</v>
      </c>
      <c r="K32" s="69"/>
      <c r="L32" s="70"/>
      <c r="M32" s="71">
        <v>0.66700000000000004</v>
      </c>
      <c r="N32" s="69"/>
      <c r="O32" s="74"/>
      <c r="P32" s="68">
        <v>0.95799999999999996</v>
      </c>
      <c r="Q32" s="69"/>
      <c r="R32" s="74"/>
      <c r="S32" s="1"/>
    </row>
    <row r="33" spans="1:19" ht="16.2" customHeight="1" x14ac:dyDescent="0.2">
      <c r="A33" s="1"/>
      <c r="B33" s="54" t="s">
        <v>106</v>
      </c>
      <c r="C33" s="55"/>
      <c r="D33" s="55"/>
      <c r="E33" s="5" t="s">
        <v>54</v>
      </c>
      <c r="F33" s="8">
        <v>98</v>
      </c>
      <c r="G33" s="68">
        <v>0.99299999999999999</v>
      </c>
      <c r="H33" s="69"/>
      <c r="I33" s="70"/>
      <c r="J33" s="71">
        <v>1</v>
      </c>
      <c r="K33" s="69"/>
      <c r="L33" s="70"/>
      <c r="M33" s="71">
        <v>1</v>
      </c>
      <c r="N33" s="69"/>
      <c r="O33" s="74"/>
      <c r="P33" s="68">
        <v>0.99299999999999999</v>
      </c>
      <c r="Q33" s="69"/>
      <c r="R33" s="74"/>
      <c r="S33" s="1"/>
    </row>
    <row r="34" spans="1:19" ht="16.2" customHeight="1" thickBot="1" x14ac:dyDescent="0.25">
      <c r="A34" s="1"/>
      <c r="B34" s="54" t="s">
        <v>97</v>
      </c>
      <c r="C34" s="55"/>
      <c r="D34" s="55"/>
      <c r="E34" s="4" t="s">
        <v>54</v>
      </c>
      <c r="F34" s="4"/>
      <c r="G34" s="82">
        <v>0.313</v>
      </c>
      <c r="H34" s="83"/>
      <c r="I34" s="84"/>
      <c r="J34" s="85">
        <v>0.33300000000000002</v>
      </c>
      <c r="K34" s="83"/>
      <c r="L34" s="84"/>
      <c r="M34" s="85">
        <v>0.66700000000000004</v>
      </c>
      <c r="N34" s="83"/>
      <c r="O34" s="88"/>
      <c r="P34" s="82">
        <v>0.32200000000000001</v>
      </c>
      <c r="Q34" s="83"/>
      <c r="R34" s="88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2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8" thickTop="1" thickBot="1" x14ac:dyDescent="0.25">
      <c r="A37" s="1"/>
      <c r="B37" s="3"/>
      <c r="C37" s="3"/>
      <c r="D37" s="3"/>
      <c r="E37" s="6" t="s">
        <v>84</v>
      </c>
      <c r="F37" s="6" t="s">
        <v>85</v>
      </c>
      <c r="G37" s="64" t="s">
        <v>86</v>
      </c>
      <c r="H37" s="65"/>
      <c r="I37" s="65"/>
      <c r="J37" s="66" t="s">
        <v>87</v>
      </c>
      <c r="K37" s="66"/>
      <c r="L37" s="66"/>
      <c r="M37" s="66" t="s">
        <v>0</v>
      </c>
      <c r="N37" s="66"/>
      <c r="O37" s="67"/>
      <c r="P37" s="66" t="s">
        <v>4</v>
      </c>
      <c r="Q37" s="66"/>
      <c r="R37" s="67"/>
      <c r="S37" s="1"/>
    </row>
    <row r="38" spans="1:19" ht="21" thickTop="1" thickBot="1" x14ac:dyDescent="0.25">
      <c r="A38" s="1"/>
      <c r="B38" s="24" t="s">
        <v>107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5"/>
      <c r="O38" s="25"/>
      <c r="P38" s="25"/>
      <c r="Q38" s="25"/>
      <c r="R38" s="25"/>
      <c r="S38" s="1"/>
    </row>
    <row r="39" spans="1:19" ht="16.2" customHeight="1" x14ac:dyDescent="0.2">
      <c r="A39" s="1"/>
      <c r="B39" s="54" t="s">
        <v>108</v>
      </c>
      <c r="C39" s="55"/>
      <c r="D39" s="55"/>
      <c r="E39" s="26" t="s">
        <v>54</v>
      </c>
      <c r="F39" s="27">
        <v>80</v>
      </c>
      <c r="G39" s="95">
        <v>0.91200000000000003</v>
      </c>
      <c r="H39" s="96"/>
      <c r="I39" s="97"/>
      <c r="J39" s="98">
        <v>0.96199999999999997</v>
      </c>
      <c r="K39" s="96"/>
      <c r="L39" s="97"/>
      <c r="M39" s="98">
        <v>1</v>
      </c>
      <c r="N39" s="96"/>
      <c r="O39" s="99"/>
      <c r="P39" s="100">
        <v>0.92100000000000004</v>
      </c>
      <c r="Q39" s="96"/>
      <c r="R39" s="101"/>
      <c r="S39" s="1"/>
    </row>
    <row r="40" spans="1:19" ht="16.2" customHeight="1" x14ac:dyDescent="0.2">
      <c r="A40" s="1"/>
      <c r="B40" s="54" t="s">
        <v>109</v>
      </c>
      <c r="C40" s="55"/>
      <c r="D40" s="55"/>
      <c r="E40" s="5" t="s">
        <v>54</v>
      </c>
      <c r="F40" s="8">
        <v>90</v>
      </c>
      <c r="G40" s="68">
        <v>0.94899999999999995</v>
      </c>
      <c r="H40" s="69"/>
      <c r="I40" s="70"/>
      <c r="J40" s="71">
        <v>0.96199999999999997</v>
      </c>
      <c r="K40" s="69"/>
      <c r="L40" s="70"/>
      <c r="M40" s="71">
        <v>1</v>
      </c>
      <c r="N40" s="69"/>
      <c r="O40" s="72"/>
      <c r="P40" s="73">
        <v>0.95199999999999996</v>
      </c>
      <c r="Q40" s="69"/>
      <c r="R40" s="74"/>
      <c r="S40" s="1"/>
    </row>
    <row r="41" spans="1:19" ht="16.2" customHeight="1" x14ac:dyDescent="0.2">
      <c r="A41" s="1"/>
      <c r="B41" s="54" t="s">
        <v>110</v>
      </c>
      <c r="C41" s="55"/>
      <c r="D41" s="55"/>
      <c r="E41" s="5" t="s">
        <v>90</v>
      </c>
      <c r="F41" s="8"/>
      <c r="G41" s="111">
        <v>136</v>
      </c>
      <c r="H41" s="112"/>
      <c r="I41" s="113"/>
      <c r="J41" s="114">
        <v>26</v>
      </c>
      <c r="K41" s="112"/>
      <c r="L41" s="113"/>
      <c r="M41" s="115">
        <v>3</v>
      </c>
      <c r="N41" s="116"/>
      <c r="O41" s="117"/>
      <c r="P41" s="118">
        <v>165</v>
      </c>
      <c r="Q41" s="116"/>
      <c r="R41" s="119"/>
      <c r="S41" s="1"/>
    </row>
    <row r="42" spans="1:19" ht="16.2" customHeight="1" thickBot="1" x14ac:dyDescent="0.25">
      <c r="A42" s="1"/>
      <c r="B42" s="54" t="s">
        <v>111</v>
      </c>
      <c r="C42" s="55"/>
      <c r="D42" s="55"/>
      <c r="E42" s="4" t="s">
        <v>90</v>
      </c>
      <c r="F42" s="4"/>
      <c r="G42" s="102">
        <v>0</v>
      </c>
      <c r="H42" s="103"/>
      <c r="I42" s="104"/>
      <c r="J42" s="105">
        <v>0</v>
      </c>
      <c r="K42" s="103"/>
      <c r="L42" s="104"/>
      <c r="M42" s="106">
        <v>0</v>
      </c>
      <c r="N42" s="107"/>
      <c r="O42" s="108"/>
      <c r="P42" s="109">
        <v>0</v>
      </c>
      <c r="Q42" s="107"/>
      <c r="R42" s="110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heetProtection algorithmName="SHA-512" hashValue="FIwY/IcdKeB047CfdIhArFXPucwNWFjA8hC9N3zhZDAMwlbRj7Y3eionlQ0uBBcx0Jr9vzLQBuCxJhEWytK3yQ==" saltValue="FkosszZI5icCN370+Bv15A==" spinCount="100000" sheet="1" objects="1" scenarios="1"/>
  <mergeCells count="130">
    <mergeCell ref="B42:D42"/>
    <mergeCell ref="G42:I42"/>
    <mergeCell ref="J42:L42"/>
    <mergeCell ref="M42:O42"/>
    <mergeCell ref="P42:R42"/>
    <mergeCell ref="B40:D40"/>
    <mergeCell ref="G40:I40"/>
    <mergeCell ref="J40:L40"/>
    <mergeCell ref="M40:O40"/>
    <mergeCell ref="P40:R40"/>
    <mergeCell ref="B41:D41"/>
    <mergeCell ref="G41:I41"/>
    <mergeCell ref="J41:L41"/>
    <mergeCell ref="M41:O41"/>
    <mergeCell ref="P41:R41"/>
    <mergeCell ref="G37:I37"/>
    <mergeCell ref="J37:L37"/>
    <mergeCell ref="M37:O37"/>
    <mergeCell ref="P37:R37"/>
    <mergeCell ref="B39:D39"/>
    <mergeCell ref="G39:I39"/>
    <mergeCell ref="J39:L39"/>
    <mergeCell ref="M39:O39"/>
    <mergeCell ref="P39:R39"/>
    <mergeCell ref="B34:D34"/>
    <mergeCell ref="G34:I34"/>
    <mergeCell ref="J34:L34"/>
    <mergeCell ref="M34:O34"/>
    <mergeCell ref="P34:R34"/>
    <mergeCell ref="B32:D32"/>
    <mergeCell ref="G32:I32"/>
    <mergeCell ref="J32:L32"/>
    <mergeCell ref="M32:O32"/>
    <mergeCell ref="P32:R32"/>
    <mergeCell ref="B33:D33"/>
    <mergeCell ref="G33:I33"/>
    <mergeCell ref="J33:L33"/>
    <mergeCell ref="M33:O33"/>
    <mergeCell ref="P33:R33"/>
    <mergeCell ref="B30:D30"/>
    <mergeCell ref="G30:I30"/>
    <mergeCell ref="J30:L30"/>
    <mergeCell ref="M30:O30"/>
    <mergeCell ref="P30:R30"/>
    <mergeCell ref="B31:D31"/>
    <mergeCell ref="G31:I31"/>
    <mergeCell ref="J31:L31"/>
    <mergeCell ref="M31:O31"/>
    <mergeCell ref="P31:R31"/>
    <mergeCell ref="G27:I27"/>
    <mergeCell ref="J27:L27"/>
    <mergeCell ref="M27:O27"/>
    <mergeCell ref="P27:R27"/>
    <mergeCell ref="B29:D29"/>
    <mergeCell ref="G29:I29"/>
    <mergeCell ref="J29:L29"/>
    <mergeCell ref="M29:O29"/>
    <mergeCell ref="P29:R29"/>
    <mergeCell ref="B23:D23"/>
    <mergeCell ref="G23:I23"/>
    <mergeCell ref="J23:L23"/>
    <mergeCell ref="M23:O23"/>
    <mergeCell ref="P23:R23"/>
    <mergeCell ref="B24:D24"/>
    <mergeCell ref="G24:I24"/>
    <mergeCell ref="J24:L24"/>
    <mergeCell ref="M24:O24"/>
    <mergeCell ref="P24:R24"/>
    <mergeCell ref="B21:D21"/>
    <mergeCell ref="G21:I21"/>
    <mergeCell ref="J21:L21"/>
    <mergeCell ref="M21:O21"/>
    <mergeCell ref="P21:R21"/>
    <mergeCell ref="B22:D22"/>
    <mergeCell ref="G22:I22"/>
    <mergeCell ref="J22:L22"/>
    <mergeCell ref="M22:O22"/>
    <mergeCell ref="P22:R22"/>
    <mergeCell ref="G18:I18"/>
    <mergeCell ref="J18:L18"/>
    <mergeCell ref="M18:O18"/>
    <mergeCell ref="P18:R18"/>
    <mergeCell ref="B19:R19"/>
    <mergeCell ref="B20:D20"/>
    <mergeCell ref="G20:I20"/>
    <mergeCell ref="J20:L20"/>
    <mergeCell ref="M20:O20"/>
    <mergeCell ref="P20:R20"/>
    <mergeCell ref="B14:D14"/>
    <mergeCell ref="G14:I14"/>
    <mergeCell ref="J14:L14"/>
    <mergeCell ref="M14:O14"/>
    <mergeCell ref="P14:R14"/>
    <mergeCell ref="B15:D15"/>
    <mergeCell ref="G15:I15"/>
    <mergeCell ref="J15:L15"/>
    <mergeCell ref="M15:O15"/>
    <mergeCell ref="P15:R15"/>
    <mergeCell ref="B12:D12"/>
    <mergeCell ref="G12:I12"/>
    <mergeCell ref="J12:L12"/>
    <mergeCell ref="M12:O12"/>
    <mergeCell ref="P12:R12"/>
    <mergeCell ref="B13:D13"/>
    <mergeCell ref="G13:I13"/>
    <mergeCell ref="J13:L13"/>
    <mergeCell ref="M13:O13"/>
    <mergeCell ref="P13:R13"/>
    <mergeCell ref="B10:D10"/>
    <mergeCell ref="G10:I10"/>
    <mergeCell ref="J10:L10"/>
    <mergeCell ref="M10:O10"/>
    <mergeCell ref="P10:R10"/>
    <mergeCell ref="B11:D11"/>
    <mergeCell ref="G11:I11"/>
    <mergeCell ref="J11:L11"/>
    <mergeCell ref="M11:O11"/>
    <mergeCell ref="P11:R11"/>
    <mergeCell ref="B8:R8"/>
    <mergeCell ref="B9:D9"/>
    <mergeCell ref="G9:I9"/>
    <mergeCell ref="J9:L9"/>
    <mergeCell ref="M9:O9"/>
    <mergeCell ref="P9:R9"/>
    <mergeCell ref="B3:L5"/>
    <mergeCell ref="M3:R5"/>
    <mergeCell ref="G7:I7"/>
    <mergeCell ref="J7:L7"/>
    <mergeCell ref="M7:O7"/>
    <mergeCell ref="P7:R7"/>
  </mergeCells>
  <hyperlinks>
    <hyperlink ref="B30:D30" location="'Repair definitions'!A1" display="Average time to repair" xr:uid="{68BAF463-66FF-4ECC-B1D1-1C653ADA9014}"/>
    <hyperlink ref="B21:D21" location="'Repair definitions'!A1" display="Average time to repair" xr:uid="{BF518182-2E00-46D7-BEA0-0B56F9C005B6}"/>
  </hyperlinks>
  <pageMargins left="0.7" right="0.7" top="0.75" bottom="0.75" header="0.3" footer="0.3"/>
  <pageSetup paperSize="9" scale="61" orientation="landscape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 2 0 2 1 - 0 5 - 0 5 T 0 9 : 0 1 : 3 9 . 8 0 6 6 1 3 + 0 2 : 0 0 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8269ED8C216B47930A151D5D288964" ma:contentTypeVersion="18" ma:contentTypeDescription="Create a new document." ma:contentTypeScope="" ma:versionID="f5c1c3199356a8b4b858ae664d704688">
  <xsd:schema xmlns:xsd="http://www.w3.org/2001/XMLSchema" xmlns:xs="http://www.w3.org/2001/XMLSchema" xmlns:p="http://schemas.microsoft.com/office/2006/metadata/properties" xmlns:ns2="46331d0f-d563-4517-9ff7-2fe00af26d24" xmlns:ns3="d5f69bac-297e-43e5-a603-2faf182aa439" xmlns:ns4="ddc866ed-235c-4a4e-99f9-5e8d3d774032" targetNamespace="http://schemas.microsoft.com/office/2006/metadata/properties" ma:root="true" ma:fieldsID="1ee9ad6e51065b66bbe8922f527fa2c4" ns2:_="" ns3:_="" ns4:_="">
    <xsd:import namespace="46331d0f-d563-4517-9ff7-2fe00af26d24"/>
    <xsd:import namespace="d5f69bac-297e-43e5-a603-2faf182aa439"/>
    <xsd:import namespace="ddc866ed-235c-4a4e-99f9-5e8d3d774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4ae54dc0c8b4d6cbf7a855da2065416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31d0f-d563-4517-9ff7-2fe00af26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4ae54dc0c8b4d6cbf7a855da2065416" ma:index="11" nillable="true" ma:taxonomy="true" ma:internalName="o4ae54dc0c8b4d6cbf7a855da2065416" ma:taxonomyFieldName="metadata" ma:displayName="metadata" ma:readOnly="false" ma:default="" ma:fieldId="{84ae54dc-0c8b-4d6c-bf7a-855da2065416}" ma:taxonomyMulti="true" ma:sspId="526315c6-4af6-4016-ad89-1e6911cb929f" ma:termSetId="ece182fe-8b79-46c8-a1a5-daad23432f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69bac-297e-43e5-a603-2faf182aa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32a4b6a-5c6c-4ffd-8dd1-1003e54049ab}" ma:internalName="TaxCatchAll" ma:showField="CatchAllData" ma:web="ddc866ed-235c-4a4e-99f9-5e8d3d7740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66ed-235c-4a4e-99f9-5e8d3d77403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9 9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f69bac-297e-43e5-a603-2faf182aa439"/>
    <o4ae54dc0c8b4d6cbf7a855da2065416 xmlns="46331d0f-d563-4517-9ff7-2fe00af26d24">
      <Terms xmlns="http://schemas.microsoft.com/office/infopath/2007/PartnerControls"/>
    </o4ae54dc0c8b4d6cbf7a855da2065416>
  </documentManagement>
</p:properties>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D a t a M a s h u p   s q m i d = " 4 a 8 0 8 4 0 c - 6 5 d 6 - 4 8 3 4 - 9 5 8 c - d 9 4 3 9 8 7 2 9 a 3 9 "   x m l n s = " h t t p : / / s c h e m a s . m i c r o s o f t . c o m / D a t a M a s h u p " > A A A A A M 8 E A A B Q S w M E F A A C A A g A N n + L V D Q y J n e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p W Z g Y 6 R n Y 6 M P E b H w z 8 x D y R k D n g m S R B G 2 c S 3 N K S o t S 7 V L z d N 2 d b P R h X B t 9 q B f s A F B L A w Q U A A I A C A A 2 f 4 t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n + L V A d p K A D H A Q A A r A U A A B M A H A B G b 3 J t d W x h c y 9 T Z W N 0 a W 9 u M S 5 t I K I Y A C i g F A A A A A A A A A A A A A A A A A A A A A A A A A A A A L V S X W v b M B R 9 D + Q / X F x K 7 e J 2 y U M D p f R B j T 0 q 5 q 9 F Y j C 6 I G R b W Q S y n V p K R v / 9 Z L s l Y e 1 g r I 3 B 8 p X u 8 b 3 n n i M t C i O b G s j w n d 6 M R + O R X v N W l H D i 3 G U x I 8 V a V B x w Q t k d z i h b i E 3 T G h v H a U L v o + 8 O 3 I I S Z j w C + 5 B m 2 x b C n p B H d R l w w 3 O u h e s U 5 Y V + V B e 2 7 g / 7 l o 4 P T p n n m 6 r 4 p W 3 8 8 H U r 2 q d b R w t l W c A 5 r N q m A p v e M d 0 3 v x w a h 1 m 6 o M 7 S G 4 9 k f d j u D c 7 z + z B G B 5 z 7 X x k K A k x x m q C I k Q g 9 E z 8 C 7 x f a s j Y s l x v D 2 k E z X p a y U 5 k r 9 i X D e w l P X L X y + s V O Z 4 d 7 5 2 x d b U J Z F q G E J W m H m I f 4 W x i 8 8 u y I o 7 + L 3 s d K g b s E y d K E h I z i O F w c U w d / 7 2 X B t X H n i N B h o Y 2 x v j c b 0 f L u D m i m F W e V M I A I f I 5 S R D 3 4 B D 3 S / I E 8 Q J z D d D L p 9 k E 4 x z G K 3 C s f p p 4 H X M O O t 4 U V x 5 0 N 2 4 d T s H c c 4 p A u B 0 5 n 1 1 e n Z / v M c r D s / 7 W 7 + U i D 0 I 5 L x X O p p H k 6 g j 2 9 A C 8 e + T D r Z L A a + N B 7 1 C / N 1 v C f g s m a V b L e G q E 7 z E o 1 3 H S + 9 J D Z 5 O D M R q U o Z M W V 9 e D Z g n 2 N t W W r / 1 X h v w z / S t 7 f U E s B A i 0 A F A A C A A g A N n + L V D Q y J n e m A A A A 9 Q A A A B I A A A A A A A A A A A A A A A A A A A A A A E N v b m Z p Z y 9 Q Y W N r Y W d l L n h t b F B L A Q I t A B Q A A g A I A D Z / i 1 Q P y u m r p A A A A O k A A A A T A A A A A A A A A A A A A A A A A P I A A A B b Q 2 9 u d G V u d F 9 U e X B l c 1 0 u e G 1 s U E s B A i 0 A F A A C A A g A N n + L V A d p K A D H A Q A A r A U A A B M A A A A A A A A A A A A A A A A A 4 w E A A E Z v c m 1 1 b G F z L 1 N l Y 3 R p b 2 4 x L m 1 Q S w U G A A A A A A M A A w D C A A A A 9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0 4 A A A A A A A D x T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T V 9 T Y 2 h l b W E l M j B J T l R f Q k l Q V F 9 S Z X B v c n R f Q k l N T 0 5 U S E x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j b 3 Z l c n l U Y X J n Z X R S b 3 c i I F Z h b H V l P S J s N S I g L z 4 8 R W 5 0 c n k g V H l w Z T 0 i U m V j b 3 Z l c n l U Y X J n Z X R D b 2 x 1 b W 4 i I F Z h b H V l P S J s M i I g L z 4 8 R W 5 0 c n k g V H l w Z T 0 i U m V j b 3 Z l c n l U Y X J n Z X R T a G V l d C I g V m F s d W U 9 I n N T a G V l d D E i I C 8 + P E V u d H J 5 I F R 5 c G U 9 I l F 1 Z X J 5 S U Q i I F Z h b H V l P S J z Y W E 0 N G E 4 M z M t M 2 N k O C 0 0 O G F l L W E y N j E t Z D h m O D J i N G N k Y W Y 3 I i A v P j x F b n R y e S B U e X B l P S J O Y X Z p Z 2 F 0 a W 9 u U 3 R l c E 5 h b W U i I F Z h b H V l P S J z T m F 2 a W d h d G l v b i I g L z 4 8 R W 5 0 c n k g V H l w Z T 0 i R m l s b E x h c 3 R V c G R h d G V k I i B W Y W x 1 Z T 0 i Z D I w M j I t M D Q t M T F U M T M 6 N T c 6 N D Q u M j k 2 O D Y 0 M V o i I C 8 + P E V u d H J 5 I F R 5 c G U 9 I k Z p b G x F c n J v c k N v d W 5 0 I i B W Y W x 1 Z T 0 i b D A i I C 8 + P E V u d H J 5 I F R 5 c G U 9 I k Z p b G x D b 2 x 1 b W 5 U e X B l c y I g V m F s d W U 9 I n N C Z 0 l H Q m d Z Q 0 F n S U d B Z 0 l H Q W d J R 0 F n S U d B Z 0 l H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R p c 3 B s Y X l O b y Z x d W 9 0 O y w m c X V v d D t T b G F O Y W 1 l J n F 1 b 3 Q 7 L C Z x d W 9 0 O 1 d v c m t p b m d N a W 5 P c k R h e X M m c X V v d D s s J n F 1 b 3 Q 7 U 0 x B X 1 B l c m N l b n Q m c X V v d D s s J n F 1 b 3 Q 7 V E 9 U Q U x f T 1 J E R V J T J n F 1 b 3 Q 7 L C Z x d W 9 0 O 0 J S V U 9 f V E 9 U Q U x f T 1 J E R V J T J n F 1 b 3 Q 7 L C Z x d W 9 0 O 0 J S V U 8 m c X V v d D s s J n F 1 b 3 Q 7 Q l J V T 1 9 Q R V J D R U 5 U J n F 1 b 3 Q 7 L C Z x d W 9 0 O 0 J J V F N U U k V B T U Z J Q k V S R 1 B P T l 9 U T 1 R B T F 9 P U k R F U l M m c X V v d D s s J n F 1 b 3 Q 7 Q k l U U 1 R S R U F N R k l C R V J H U E 9 O J n F 1 b 3 Q 7 L C Z x d W 9 0 O 0 J J V F N U U k V B T U Z J Q k V S R 1 B P T l 9 Q R V J D R U 5 U J n F 1 b 3 Q 7 L C Z x d W 9 0 O 0 J J V F N U U k V B T V h E U 0 x f V E 9 U Q U x f T 1 J E R V J T J n F 1 b 3 Q 7 L C Z x d W 9 0 O 0 J J V F N U U k V B T V h E U 0 w m c X V v d D s s J n F 1 b 3 Q 7 Q k l U U 1 R S R U F N W E R T T F 9 Q R V J D R U 5 U J n F 1 b 3 Q 7 L C Z x d W 9 0 O 0 J J V F N U U k V B T V 9 U T 1 R B T F 9 P U k R F U l M m c X V v d D s s J n F 1 b 3 Q 7 Q k l U U 1 R S R U F N J n F 1 b 3 Q 7 L C Z x d W 9 0 O 0 J J V F N U U k V B T V 9 Q R V J D R U 5 U J n F 1 b 3 Q 7 L C Z x d W 9 0 O 0 J J V F N U U k V B T U J S V U 9 f V E 9 U Q U x f T 1 J E R V J T J n F 1 b 3 Q 7 L C Z x d W 9 0 O 0 J J V F N U U k V B T U J S V U 8 m c X V v d D s s J n F 1 b 3 Q 7 Q k l U U 1 R S R U F N Q l J V T 1 9 Q R V J D R U 5 U J n F 1 b 3 Q 7 X S I g L z 4 8 R W 5 0 c n k g V H l w Z T 0 i R m l s b E N v d W 5 0 I i B W Y W x 1 Z T 0 i b D I x M C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j a G V t Y S B J T l R f Q k l Q V F 9 S Z X B v c n R f Q k l N T 0 5 U S E x Z L 1 N v d X J j Z S 5 7 T W 9 u d G h Z Z W F y L D B 9 J n F 1 b 3 Q 7 L C Z x d W 9 0 O 1 N l Y 3 R p b 2 4 x L 0 J Q T V 9 T Y 2 h l b W E g S U 5 U X 0 J J U F R f U m V w b 3 J 0 X 0 J J T U 9 O V E h M W S 9 T b 3 V y Y 2 U u e 0 R p c 3 B s Y X l O b y w x f S Z x d W 9 0 O y w m c X V v d D t T Z W N 0 a W 9 u M S 9 C U E 1 f U 2 N o Z W 1 h I E l O V F 9 C S V B U X 1 J l c G 9 y d F 9 C S U 1 P T l R I T F k v U 2 9 1 c m N l L n t T b G F O Y W 1 l L D J 9 J n F 1 b 3 Q 7 L C Z x d W 9 0 O 1 N l Y 3 R p b 2 4 x L 0 J Q T V 9 T Y 2 h l b W E g S U 5 U X 0 J J U F R f U m V w b 3 J 0 X 0 J J T U 9 O V E h M W S 9 T b 3 V y Y 2 U u e 1 d v c m t p b m d N a W 5 P c k R h e X M s M 3 0 m c X V v d D s s J n F 1 b 3 Q 7 U 2 V j d G l v b j E v Q l B N X 1 N j a G V t Y S B J T l R f Q k l Q V F 9 S Z X B v c n R f Q k l N T 0 5 U S E x Z L 1 N v d X J j Z S 5 7 U 0 x B X 1 B l c m N l b n Q s N H 0 m c X V v d D s s J n F 1 b 3 Q 7 U 2 V j d G l v b j E v Q l B N X 1 N j a G V t Y S B J T l R f Q k l Q V F 9 S Z X B v c n R f Q k l N T 0 5 U S E x Z L 1 N v d X J j Z S 5 7 V E 9 U Q U x f T 1 J E R V J T L D V 9 J n F 1 b 3 Q 7 L C Z x d W 9 0 O 1 N l Y 3 R p b 2 4 x L 0 J Q T V 9 T Y 2 h l b W E g S U 5 U X 0 J J U F R f U m V w b 3 J 0 X 0 J J T U 9 O V E h M W S 9 T b 3 V y Y 2 U u e 0 J S V U 9 f V E 9 U Q U x f T 1 J E R V J T L D Z 9 J n F 1 b 3 Q 7 L C Z x d W 9 0 O 1 N l Y 3 R p b 2 4 x L 0 J Q T V 9 T Y 2 h l b W E g S U 5 U X 0 J J U F R f U m V w b 3 J 0 X 0 J J T U 9 O V E h M W S 9 T b 3 V y Y 2 U u e 0 J S V U 8 s N 3 0 m c X V v d D s s J n F 1 b 3 Q 7 U 2 V j d G l v b j E v Q l B N X 1 N j a G V t Y S B J T l R f Q k l Q V F 9 S Z X B v c n R f Q k l N T 0 5 U S E x Z L 1 N v d X J j Z S 5 7 Q l J V T 1 9 Q R V J D R U 5 U L D h 9 J n F 1 b 3 Q 7 L C Z x d W 9 0 O 1 N l Y 3 R p b 2 4 x L 0 J Q T V 9 T Y 2 h l b W E g S U 5 U X 0 J J U F R f U m V w b 3 J 0 X 0 J J T U 9 O V E h M W S 9 T b 3 V y Y 2 U u e 0 J J V F N U U k V B T U Z J Q k V S R 1 B P T l 9 U T 1 R B T F 9 P U k R F U l M s O X 0 m c X V v d D s s J n F 1 b 3 Q 7 U 2 V j d G l v b j E v Q l B N X 1 N j a G V t Y S B J T l R f Q k l Q V F 9 S Z X B v c n R f Q k l N T 0 5 U S E x Z L 1 N v d X J j Z S 5 7 Q k l U U 1 R S R U F N R k l C R V J H U E 9 O L D E w f S Z x d W 9 0 O y w m c X V v d D t T Z W N 0 a W 9 u M S 9 C U E 1 f U 2 N o Z W 1 h I E l O V F 9 C S V B U X 1 J l c G 9 y d F 9 C S U 1 P T l R I T F k v U 2 9 1 c m N l L n t C S V R T V F J F Q U 1 G S U J F U k d Q T 0 5 f U E V S Q 0 V O V C w x M X 0 m c X V v d D s s J n F 1 b 3 Q 7 U 2 V j d G l v b j E v Q l B N X 1 N j a G V t Y S B J T l R f Q k l Q V F 9 S Z X B v c n R f Q k l N T 0 5 U S E x Z L 1 N v d X J j Z S 5 7 Q k l U U 1 R S R U F N W E R T T F 9 U T 1 R B T F 9 P U k R F U l M s M T J 9 J n F 1 b 3 Q 7 L C Z x d W 9 0 O 1 N l Y 3 R p b 2 4 x L 0 J Q T V 9 T Y 2 h l b W E g S U 5 U X 0 J J U F R f U m V w b 3 J 0 X 0 J J T U 9 O V E h M W S 9 T b 3 V y Y 2 U u e 0 J J V F N U U k V B T V h E U 0 w s M T N 9 J n F 1 b 3 Q 7 L C Z x d W 9 0 O 1 N l Y 3 R p b 2 4 x L 0 J Q T V 9 T Y 2 h l b W E g S U 5 U X 0 J J U F R f U m V w b 3 J 0 X 0 J J T U 9 O V E h M W S 9 T b 3 V y Y 2 U u e 0 J J V F N U U k V B T V h E U 0 x f U E V S Q 0 V O V C w x N H 0 m c X V v d D s s J n F 1 b 3 Q 7 U 2 V j d G l v b j E v Q l B N X 1 N j a G V t Y S B J T l R f Q k l Q V F 9 S Z X B v c n R f Q k l N T 0 5 U S E x Z L 1 N v d X J j Z S 5 7 Q k l U U 1 R S R U F N X 1 R P V E F M X 0 9 S R E V S U y w x N X 0 m c X V v d D s s J n F 1 b 3 Q 7 U 2 V j d G l v b j E v Q l B N X 1 N j a G V t Y S B J T l R f Q k l Q V F 9 S Z X B v c n R f Q k l N T 0 5 U S E x Z L 1 N v d X J j Z S 5 7 Q k l U U 1 R S R U F N L D E 2 f S Z x d W 9 0 O y w m c X V v d D t T Z W N 0 a W 9 u M S 9 C U E 1 f U 2 N o Z W 1 h I E l O V F 9 C S V B U X 1 J l c G 9 y d F 9 C S U 1 P T l R I T F k v U 2 9 1 c m N l L n t C S V R T V F J F Q U 1 f U E V S Q 0 V O V C w x N 3 0 m c X V v d D s s J n F 1 b 3 Q 7 U 2 V j d G l v b j E v Q l B N X 1 N j a G V t Y S B J T l R f Q k l Q V F 9 S Z X B v c n R f Q k l N T 0 5 U S E x Z L 1 N v d X J j Z S 5 7 Q k l U U 1 R S R U F N Q l J V T 1 9 U T 1 R B T F 9 P U k R F U l M s M T h 9 J n F 1 b 3 Q 7 L C Z x d W 9 0 O 1 N l Y 3 R p b 2 4 x L 0 J Q T V 9 T Y 2 h l b W E g S U 5 U X 0 J J U F R f U m V w b 3 J 0 X 0 J J T U 9 O V E h M W S 9 T b 3 V y Y 2 U u e 0 J J V F N U U k V B T U J S V U 8 s M T l 9 J n F 1 b 3 Q 7 L C Z x d W 9 0 O 1 N l Y 3 R p b 2 4 x L 0 J Q T V 9 T Y 2 h l b W E g S U 5 U X 0 J J U F R f U m V w b 3 J 0 X 0 J J T U 9 O V E h M W S 9 T b 3 V y Y 2 U u e 0 J J V F N U U k V B T U J S V U 9 f U E V S Q 0 V O V C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0 J Q T V 9 T Y 2 h l b W E g S U 5 U X 0 J J U F R f U m V w b 3 J 0 X 0 J J T U 9 O V E h M W S 9 T b 3 V y Y 2 U u e 0 1 v b n R o W W V h c i w w f S Z x d W 9 0 O y w m c X V v d D t T Z W N 0 a W 9 u M S 9 C U E 1 f U 2 N o Z W 1 h I E l O V F 9 C S V B U X 1 J l c G 9 y d F 9 C S U 1 P T l R I T F k v U 2 9 1 c m N l L n t E a X N w b G F 5 T m 8 s M X 0 m c X V v d D s s J n F 1 b 3 Q 7 U 2 V j d G l v b j E v Q l B N X 1 N j a G V t Y S B J T l R f Q k l Q V F 9 S Z X B v c n R f Q k l N T 0 5 U S E x Z L 1 N v d X J j Z S 5 7 U 2 x h T m F t Z S w y f S Z x d W 9 0 O y w m c X V v d D t T Z W N 0 a W 9 u M S 9 C U E 1 f U 2 N o Z W 1 h I E l O V F 9 C S V B U X 1 J l c G 9 y d F 9 C S U 1 P T l R I T F k v U 2 9 1 c m N l L n t X b 3 J r a W 5 n T W l u T 3 J E Y X l z L D N 9 J n F 1 b 3 Q 7 L C Z x d W 9 0 O 1 N l Y 3 R p b 2 4 x L 0 J Q T V 9 T Y 2 h l b W E g S U 5 U X 0 J J U F R f U m V w b 3 J 0 X 0 J J T U 9 O V E h M W S 9 T b 3 V y Y 2 U u e 1 N M Q V 9 Q Z X J j Z W 5 0 L D R 9 J n F 1 b 3 Q 7 L C Z x d W 9 0 O 1 N l Y 3 R p b 2 4 x L 0 J Q T V 9 T Y 2 h l b W E g S U 5 U X 0 J J U F R f U m V w b 3 J 0 X 0 J J T U 9 O V E h M W S 9 T b 3 V y Y 2 U u e 1 R P V E F M X 0 9 S R E V S U y w 1 f S Z x d W 9 0 O y w m c X V v d D t T Z W N 0 a W 9 u M S 9 C U E 1 f U 2 N o Z W 1 h I E l O V F 9 C S V B U X 1 J l c G 9 y d F 9 C S U 1 P T l R I T F k v U 2 9 1 c m N l L n t C U l V P X 1 R P V E F M X 0 9 S R E V S U y w 2 f S Z x d W 9 0 O y w m c X V v d D t T Z W N 0 a W 9 u M S 9 C U E 1 f U 2 N o Z W 1 h I E l O V F 9 C S V B U X 1 J l c G 9 y d F 9 C S U 1 P T l R I T F k v U 2 9 1 c m N l L n t C U l V P L D d 9 J n F 1 b 3 Q 7 L C Z x d W 9 0 O 1 N l Y 3 R p b 2 4 x L 0 J Q T V 9 T Y 2 h l b W E g S U 5 U X 0 J J U F R f U m V w b 3 J 0 X 0 J J T U 9 O V E h M W S 9 T b 3 V y Y 2 U u e 0 J S V U 9 f U E V S Q 0 V O V C w 4 f S Z x d W 9 0 O y w m c X V v d D t T Z W N 0 a W 9 u M S 9 C U E 1 f U 2 N o Z W 1 h I E l O V F 9 C S V B U X 1 J l c G 9 y d F 9 C S U 1 P T l R I T F k v U 2 9 1 c m N l L n t C S V R T V F J F Q U 1 G S U J F U k d Q T 0 5 f V E 9 U Q U x f T 1 J E R V J T L D l 9 J n F 1 b 3 Q 7 L C Z x d W 9 0 O 1 N l Y 3 R p b 2 4 x L 0 J Q T V 9 T Y 2 h l b W E g S U 5 U X 0 J J U F R f U m V w b 3 J 0 X 0 J J T U 9 O V E h M W S 9 T b 3 V y Y 2 U u e 0 J J V F N U U k V B T U Z J Q k V S R 1 B P T i w x M H 0 m c X V v d D s s J n F 1 b 3 Q 7 U 2 V j d G l v b j E v Q l B N X 1 N j a G V t Y S B J T l R f Q k l Q V F 9 S Z X B v c n R f Q k l N T 0 5 U S E x Z L 1 N v d X J j Z S 5 7 Q k l U U 1 R S R U F N R k l C R V J H U E 9 O X 1 B F U k N F T l Q s M T F 9 J n F 1 b 3 Q 7 L C Z x d W 9 0 O 1 N l Y 3 R p b 2 4 x L 0 J Q T V 9 T Y 2 h l b W E g S U 5 U X 0 J J U F R f U m V w b 3 J 0 X 0 J J T U 9 O V E h M W S 9 T b 3 V y Y 2 U u e 0 J J V F N U U k V B T V h E U 0 x f V E 9 U Q U x f T 1 J E R V J T L D E y f S Z x d W 9 0 O y w m c X V v d D t T Z W N 0 a W 9 u M S 9 C U E 1 f U 2 N o Z W 1 h I E l O V F 9 C S V B U X 1 J l c G 9 y d F 9 C S U 1 P T l R I T F k v U 2 9 1 c m N l L n t C S V R T V F J F Q U 1 Y R F N M L D E z f S Z x d W 9 0 O y w m c X V v d D t T Z W N 0 a W 9 u M S 9 C U E 1 f U 2 N o Z W 1 h I E l O V F 9 C S V B U X 1 J l c G 9 y d F 9 C S U 1 P T l R I T F k v U 2 9 1 c m N l L n t C S V R T V F J F Q U 1 Y R F N M X 1 B F U k N F T l Q s M T R 9 J n F 1 b 3 Q 7 L C Z x d W 9 0 O 1 N l Y 3 R p b 2 4 x L 0 J Q T V 9 T Y 2 h l b W E g S U 5 U X 0 J J U F R f U m V w b 3 J 0 X 0 J J T U 9 O V E h M W S 9 T b 3 V y Y 2 U u e 0 J J V F N U U k V B T V 9 U T 1 R B T F 9 P U k R F U l M s M T V 9 J n F 1 b 3 Q 7 L C Z x d W 9 0 O 1 N l Y 3 R p b 2 4 x L 0 J Q T V 9 T Y 2 h l b W E g S U 5 U X 0 J J U F R f U m V w b 3 J 0 X 0 J J T U 9 O V E h M W S 9 T b 3 V y Y 2 U u e 0 J J V F N U U k V B T S w x N n 0 m c X V v d D s s J n F 1 b 3 Q 7 U 2 V j d G l v b j E v Q l B N X 1 N j a G V t Y S B J T l R f Q k l Q V F 9 S Z X B v c n R f Q k l N T 0 5 U S E x Z L 1 N v d X J j Z S 5 7 Q k l U U 1 R S R U F N X 1 B F U k N F T l Q s M T d 9 J n F 1 b 3 Q 7 L C Z x d W 9 0 O 1 N l Y 3 R p b 2 4 x L 0 J Q T V 9 T Y 2 h l b W E g S U 5 U X 0 J J U F R f U m V w b 3 J 0 X 0 J J T U 9 O V E h M W S 9 T b 3 V y Y 2 U u e 0 J J V F N U U k V B T U J S V U 9 f V E 9 U Q U x f T 1 J E R V J T L D E 4 f S Z x d W 9 0 O y w m c X V v d D t T Z W N 0 a W 9 u M S 9 C U E 1 f U 2 N o Z W 1 h I E l O V F 9 C S V B U X 1 J l c G 9 y d F 9 C S U 1 P T l R I T F k v U 2 9 1 c m N l L n t C S V R T V F J F Q U 1 C U l V P L D E 5 f S Z x d W 9 0 O y w m c X V v d D t T Z W N 0 a W 9 u M S 9 C U E 1 f U 2 N o Z W 1 h I E l O V F 9 C S V B U X 1 J l c G 9 y d F 9 C S U 1 P T l R I T F k v U 2 9 1 c m N l L n t C S V R T V F J F Q U 1 C U l V P X 1 B F U k N F T l Q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E 1 f U 2 N o Z W 1 h J T I w S U 5 U X 0 J J U F R f U m V w b 3 J 0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U 0 x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C d W Z m Z X J O Z X h 0 U m V m c m V z a C I g V m F s d W U 9 I m w x I i A v P j x F b n R y e S B U e X B l P S J R d W V y e U l E I i B W Y W x 1 Z T 0 i c z l j O D E 2 Y m N j L W M y M m I t N D A 5 M y 1 h N z Z h L T Q 5 Z W E 2 Z T k w N T M 0 Y S I g L z 4 8 R W 5 0 c n k g V H l w Z T 0 i R m l s b E V y c m 9 y Q 2 9 1 b n Q i I F Z h b H V l P S J s M C I g L z 4 8 R W 5 0 c n k g V H l w Z T 0 i R m l s b E x h c 3 R V c G R h d G V k I i B W Y W x 1 Z T 0 i Z D I w M T k t M D c t M j J U M T E 6 M D Q 6 M T k u M j E 2 M T c x N F o i I C 8 + P E V u d H J 5 I F R 5 c G U 9 I k Z p b G x D b 2 x 1 b W 5 U e X B l c y I g V m F s d W U 9 I n N C Z 0 l H Q m c 4 U E R 3 P T 0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M Q V 9 O Q U 1 F J n F 1 b 3 Q 7 L C Z x d W 9 0 O 1 V P T S Z x d W 9 0 O y w m c X V v d D t N b 2 5 0 a D E m c X V v d D s s J n F 1 b 3 Q 7 T W 9 u d G g y J n F 1 b 3 Q 7 L C Z x d W 9 0 O 0 F 2 Z X J h Z 2 U m c X V v d D t d I i A v P j x F b n R y e S B U e X B l P S J G a W x s Q 2 9 1 b n Q i I F Z h b H V l P S J s N D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T T E E v U 2 9 1 c m N l L n t N b 2 5 0 a F l l Y X I s M H 0 m c X V v d D s s J n F 1 b 3 Q 7 U 2 V j d G l v b j E v Q l B N X 1 N D S E V N Q S B J T l R f Q k l Q V F 9 S R V B P U l R f Q U R E S V R J T 0 5 B T F 9 T T E E v U 2 9 1 c m N l L n t E a X N w b G F 5 T m 8 s M X 0 m c X V v d D s s J n F 1 b 3 Q 7 U 2 V j d G l v b j E v Q l B N X 1 N D S E V N Q S B J T l R f Q k l Q V F 9 S R V B P U l R f Q U R E S V R J T 0 5 B T F 9 T T E E v U 2 9 1 c m N l L n t T T E F f T k F N R S w y f S Z x d W 9 0 O y w m c X V v d D t T Z W N 0 a W 9 u M S 9 C U E 1 f U 0 N I R U 1 B I E l O V F 9 C S V B U X 1 J F U E 9 S V F 9 B R E R J V E l P T k F M X 1 N M Q S 9 T b 3 V y Y 2 U u e 1 V P T S w z f S Z x d W 9 0 O y w m c X V v d D t T Z W N 0 a W 9 u M S 9 C U E 1 f U 0 N I R U 1 B I E l O V F 9 C S V B U X 1 J F U E 9 S V F 9 B R E R J V E l P T k F M X 1 N M Q S 9 T b 3 V y Y 2 U u e 0 1 v b n R o M S w 0 f S Z x d W 9 0 O y w m c X V v d D t T Z W N 0 a W 9 u M S 9 C U E 1 f U 0 N I R U 1 B I E l O V F 9 C S V B U X 1 J F U E 9 S V F 9 B R E R J V E l P T k F M X 1 N M Q S 9 T b 3 V y Y 2 U u e 0 1 v b n R o M i w 1 f S Z x d W 9 0 O y w m c X V v d D t T Z W N 0 a W 9 u M S 9 C U E 1 f U 0 N I R U 1 B I E l O V F 9 C S V B U X 1 J F U E 9 S V F 9 B R E R J V E l P T k F M X 1 N M Q S 9 T b 3 V y Y 2 U u e 0 F 2 Z X J h Z 2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l B N X 1 N D S E V N Q S B J T l R f Q k l Q V F 9 S R V B P U l R f Q U R E S V R J T 0 5 B T F 9 T T E E v U 2 9 1 c m N l L n t N b 2 5 0 a F l l Y X I s M H 0 m c X V v d D s s J n F 1 b 3 Q 7 U 2 V j d G l v b j E v Q l B N X 1 N D S E V N Q S B J T l R f Q k l Q V F 9 S R V B P U l R f Q U R E S V R J T 0 5 B T F 9 T T E E v U 2 9 1 c m N l L n t E a X N w b G F 5 T m 8 s M X 0 m c X V v d D s s J n F 1 b 3 Q 7 U 2 V j d G l v b j E v Q l B N X 1 N D S E V N Q S B J T l R f Q k l Q V F 9 S R V B P U l R f Q U R E S V R J T 0 5 B T F 9 T T E E v U 2 9 1 c m N l L n t T T E F f T k F N R S w y f S Z x d W 9 0 O y w m c X V v d D t T Z W N 0 a W 9 u M S 9 C U E 1 f U 0 N I R U 1 B I E l O V F 9 C S V B U X 1 J F U E 9 S V F 9 B R E R J V E l P T k F M X 1 N M Q S 9 T b 3 V y Y 2 U u e 1 V P T S w z f S Z x d W 9 0 O y w m c X V v d D t T Z W N 0 a W 9 u M S 9 C U E 1 f U 0 N I R U 1 B I E l O V F 9 C S V B U X 1 J F U E 9 S V F 9 B R E R J V E l P T k F M X 1 N M Q S 9 T b 3 V y Y 2 U u e 0 1 v b n R o M S w 0 f S Z x d W 9 0 O y w m c X V v d D t T Z W N 0 a W 9 u M S 9 C U E 1 f U 0 N I R U 1 B I E l O V F 9 C S V B U X 1 J F U E 9 S V F 9 B R E R J V E l P T k F M X 1 N M Q S 9 T b 3 V y Y 2 U u e 0 1 v b n R o M i w 1 f S Z x d W 9 0 O y w m c X V v d D t T Z W N 0 a W 9 u M S 9 C U E 1 f U 0 N I R U 1 B I E l O V F 9 C S V B U X 1 J F U E 9 S V F 9 B R E R J V E l P T k F M X 1 N M Q S 9 T b 3 V y Y 2 U u e 0 F 2 Z X J h Z 2 U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T T E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T V F 9 Q T E F O X 0 5 P V F 9 S R U N F S V Z F R F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F 1 Z X J 5 S U Q i I F Z h b H V l P S J z Z D I x M G J k Z W I t O G Z m N C 0 0 Z j I 2 L W E x Z j I t M G Y 1 Y j I 5 Z j M w N z h j I i A v P j x F b n R y e S B U e X B l P S J G a W x s R X J y b 3 J D b 3 V u d C I g V m F s d W U 9 I m w w I i A v P j x F b n R y e S B U e X B l P S J G a W x s T G F z d F V w Z G F 0 Z W Q i I F Z h b H V l P S J k M j A x O S 0 w N y 0 y M l Q x M T o w N D o x O S 4 y M T E x O D Q w W i I g L z 4 8 R W 5 0 c n k g V H l w Z T 0 i R m l s b E N v b H V t b l R 5 c G V z I i B W Y W x 1 Z T 0 i c 0 J n S U d B Z 0 l D R H c 9 P S I g L z 4 8 R W 5 0 c n k g V H l w Z T 0 i R m l s b E V y c m 9 y Q 2 9 k Z S I g V m F s d W U 9 I n N V b m t u b 3 d u I i A v P j x F b n R y e S B U e X B l P S J G a W x s Q 2 9 s d W 1 u T m F t Z X M i I F Z h b H V l P S J z W y Z x d W 9 0 O 0 1 v b n R o W W V h c i Z x d W 9 0 O y w m c X V v d D t E a X N w b G F 5 T m 8 m c X V v d D s s J n F 1 b 3 Q 7 U 0 x B X 0 5 B T U U m c X V v d D s s J n F 1 b 3 Q 7 V G 9 0 Y W w g T 3 J k Z X J z J n F 1 b 3 Q 7 L C Z x d W 9 0 O 1 d p d G h v d X R T d H J l Z X R Q b G F u J n F 1 b 3 Q 7 L C Z x d W 9 0 O 1 d p d G h T d H J l Z X R Q b G F u J n F 1 b 3 Q 7 L C Z x d W 9 0 O 1 B l c m N l b n R X a X R o b 3 V 0 U 1 A m c X V v d D t d I i A v P j x F b n R y e S B U e X B l P S J G a W x s Q 2 9 1 b n Q i I F Z h b H V l P S J s N S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E 1 f U 0 N I R U 1 B I E l O V F 9 C S V B U X 1 J F U E 9 S V F 9 B R E R J V E l P T k F M X 0 t Q S V 9 T V F 9 Q T E F O X 0 5 P V F 9 S R U N F S V Z F R F 9 C S U 1 P T l R I T F k v U 2 9 1 c m N l L n t N b 2 5 0 a F l l Y X I s M H 0 m c X V v d D s s J n F 1 b 3 Q 7 U 2 V j d G l v b j E v Q l B N X 1 N D S E V N Q S B J T l R f Q k l Q V F 9 S R V B P U l R f Q U R E S V R J T 0 5 B T F 9 L U E l f U 1 R f U E x B T l 9 O T 1 R f U k V D R U l W R U R f Q k l N T 0 5 U S E x Z L 1 N v d X J j Z S 5 7 R G l z c G x h e U 5 v L D F 9 J n F 1 b 3 Q 7 L C Z x d W 9 0 O 1 N l Y 3 R p b 2 4 x L 0 J Q T V 9 T Q 0 h F T U E g S U 5 U X 0 J J U F R f U k V Q T 1 J U X 0 F E R E l U S U 9 O Q U x f S 1 B J X 1 N U X 1 B M Q U 5 f T k 9 U X 1 J F Q 0 V J V k V E X 0 J J T U 9 O V E h M W S 9 T b 3 V y Y 2 U u e 1 N M Q V 9 O Q U 1 F L D J 9 J n F 1 b 3 Q 7 L C Z x d W 9 0 O 1 N l Y 3 R p b 2 4 x L 0 J Q T V 9 T Q 0 h F T U E g S U 5 U X 0 J J U F R f U k V Q T 1 J U X 0 F E R E l U S U 9 O Q U x f S 1 B J X 1 N U X 1 B M Q U 5 f T k 9 U X 1 J F Q 0 V J V k V E X 0 J J T U 9 O V E h M W S 9 T b 3 V y Y 2 U u e 1 R v d G F s I E 9 y Z G V y c y w z f S Z x d W 9 0 O y w m c X V v d D t T Z W N 0 a W 9 u M S 9 C U E 1 f U 0 N I R U 1 B I E l O V F 9 C S V B U X 1 J F U E 9 S V F 9 B R E R J V E l P T k F M X 0 t Q S V 9 T V F 9 Q T E F O X 0 5 P V F 9 S R U N F S V Z F R F 9 C S U 1 P T l R I T F k v U 2 9 1 c m N l L n t X a X R o b 3 V 0 U 3 R y Z W V 0 U G x h b i w 0 f S Z x d W 9 0 O y w m c X V v d D t T Z W N 0 a W 9 u M S 9 C U E 1 f U 0 N I R U 1 B I E l O V F 9 C S V B U X 1 J F U E 9 S V F 9 B R E R J V E l P T k F M X 0 t Q S V 9 T V F 9 Q T E F O X 0 5 P V F 9 S R U N F S V Z F R F 9 C S U 1 P T l R I T F k v U 2 9 1 c m N l L n t X a X R o U 3 R y Z W V 0 U G x h b i w 1 f S Z x d W 9 0 O y w m c X V v d D t T Z W N 0 a W 9 u M S 9 C U E 1 f U 0 N I R U 1 B I E l O V F 9 C S V B U X 1 J F U E 9 S V F 9 B R E R J V E l P T k F M X 0 t Q S V 9 T V F 9 Q T E F O X 0 5 P V F 9 S R U N F S V Z F R F 9 C S U 1 P T l R I T F k v U 2 9 1 c m N l L n t Q Z X J j Z W 5 0 V 2 l 0 a G 9 1 d F N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J Q T V 9 T Q 0 h F T U E g S U 5 U X 0 J J U F R f U k V Q T 1 J U X 0 F E R E l U S U 9 O Q U x f S 1 B J X 1 N U X 1 B M Q U 5 f T k 9 U X 1 J F Q 0 V J V k V E X 0 J J T U 9 O V E h M W S 9 T b 3 V y Y 2 U u e 0 1 v b n R o W W V h c i w w f S Z x d W 9 0 O y w m c X V v d D t T Z W N 0 a W 9 u M S 9 C U E 1 f U 0 N I R U 1 B I E l O V F 9 C S V B U X 1 J F U E 9 S V F 9 B R E R J V E l P T k F M X 0 t Q S V 9 T V F 9 Q T E F O X 0 5 P V F 9 S R U N F S V Z F R F 9 C S U 1 P T l R I T F k v U 2 9 1 c m N l L n t E a X N w b G F 5 T m 8 s M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0 x B X 0 5 B T U U s M n 0 m c X V v d D s s J n F 1 b 3 Q 7 U 2 V j d G l v b j E v Q l B N X 1 N D S E V N Q S B J T l R f Q k l Q V F 9 S R V B P U l R f Q U R E S V R J T 0 5 B T F 9 L U E l f U 1 R f U E x B T l 9 O T 1 R f U k V D R U l W R U R f Q k l N T 0 5 U S E x Z L 1 N v d X J j Z S 5 7 V G 9 0 Y W w g T 3 J k Z X J z L D N 9 J n F 1 b 3 Q 7 L C Z x d W 9 0 O 1 N l Y 3 R p b 2 4 x L 0 J Q T V 9 T Q 0 h F T U E g S U 5 U X 0 J J U F R f U k V Q T 1 J U X 0 F E R E l U S U 9 O Q U x f S 1 B J X 1 N U X 1 B M Q U 5 f T k 9 U X 1 J F Q 0 V J V k V E X 0 J J T U 9 O V E h M W S 9 T b 3 V y Y 2 U u e 1 d p d G h v d X R T d H J l Z X R Q b G F u L D R 9 J n F 1 b 3 Q 7 L C Z x d W 9 0 O 1 N l Y 3 R p b 2 4 x L 0 J Q T V 9 T Q 0 h F T U E g S U 5 U X 0 J J U F R f U k V Q T 1 J U X 0 F E R E l U S U 9 O Q U x f S 1 B J X 1 N U X 1 B M Q U 5 f T k 9 U X 1 J F Q 0 V J V k V E X 0 J J T U 9 O V E h M W S 9 T b 3 V y Y 2 U u e 1 d p d G h T d H J l Z X R Q b G F u L D V 9 J n F 1 b 3 Q 7 L C Z x d W 9 0 O 1 N l Y 3 R p b 2 4 x L 0 J Q T V 9 T Q 0 h F T U E g S U 5 U X 0 J J U F R f U k V Q T 1 J U X 0 F E R E l U S U 9 O Q U x f S 1 B J X 1 N U X 1 B M Q U 5 f T k 9 U X 1 J F Q 0 V J V k V E X 0 J J T U 9 O V E h M W S 9 T b 3 V y Y 2 U u e 1 B l c m N l b n R X a X R o b 3 V 0 U 1 A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L U E l f U 1 R f U E x B T l 9 O T 1 R f U k V D R U l W R U R f Q k l N T 0 5 U S E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L U E l f S V R f U k V T U E 9 O U 0 V f V E l N R V J f Q k l N T 0 5 U S E x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T G F z d F V w Z G F 0 Z W Q i I F Z h b H V l P S J k M j A x O S 0 w N y 0 y N V Q w O T o z N j o w N i 4 5 M j U 0 M j g w W i I g L z 4 8 R W 5 0 c n k g V H l w Z T 0 i U X V l c n l J R C I g V m F s d W U 9 I n N j Y j V l O T g z Y S 1 m N j g 3 L T R h Y T c t Y T g 4 M C 0 z Y j k y M T g w M D d h O T Y i I C 8 + P E V u d H J 5 I F R 5 c G U 9 I k Z p b G x D b 2 x 1 b W 5 U e X B l c y I g V m F s d W U 9 I n N C Z 0 l D Q W d J R 0 J n S U N C Z 1 k 9 I i A v P j x F b n R y e S B U e X B l P S J G a W x s R X J y b 3 J D b 3 V u d C I g V m F s d W U 9 I m w w I i A v P j x F b n R y e S B U e X B l P S J G a W x s Q 2 9 s d W 1 u T m F t Z X M i I F Z h b H V l P S J z W y Z x d W 9 0 O 0 1 v b n R o W W V h c i Z x d W 9 0 O y w m c X V v d D t U b 3 R h b F 9 P c G V y Y X R p b 2 5 z J n F 1 b 3 Q 7 L C Z x d W 9 0 O 1 R v d G F s X 0 9 w Z X J h d G l v b n N f U 0 x B X 0 1 F V C Z x d W 9 0 O y w m c X V v d D t U b 3 R h b F 9 E d X J h d G l v b i Z x d W 9 0 O y w m c X V v d D t T T E E m c X V v d D s s J n F 1 b 3 Q 7 Z W 5 0 c n l f c 3 l z d G V t J n F 1 b 3 Q 7 L C Z x d W 9 0 O 2 N s Y X N z a W Z p Y 2 F 0 a W 9 u J n F 1 b 3 Q 7 L C Z x d W 9 0 O 2 F 2 Z 1 9 k d X J h d G l v b l 9 v d m V y X 3 R v d G F s J n F 1 b 3 Q 7 L C Z x d W 9 0 O 2 F 2 Z 1 9 k d X J h d G l v b l 9 v d m V y X 3 N s Y V 9 t Z X Q m c X V v d D s s J n F 1 b 3 Q 7 J S B T T E E g T U V U J n F 1 b 3 Q 7 L C Z x d W 9 0 O y U g U 0 x B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A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E 1 f U 0 N I R U 1 B I E l O V F 9 C S V B U X 1 J F U E 9 S V F 9 B R E R J V E l P T k F M X 0 t Q S V 9 J V F 9 S R V N Q T 0 5 T R V 9 U S U 1 F U l 9 C S U 1 P T l R I T F k v U 2 9 1 c m N l L n t N b 2 5 0 a F l l Y X I s M H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y w x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X 1 N M Q V 9 N R V Q s M n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R H V y Y X R p b 2 4 s M 3 0 m c X V v d D s s J n F 1 b 3 Q 7 U 2 V j d G l v b j E v Q l B N X 1 N D S E V N Q S B J T l R f Q k l Q V F 9 S R V B P U l R f Q U R E S V R J T 0 5 B T F 9 L U E l f S V R f U k V T U E 9 O U 0 V f V E l N R V J f Q k l N T 0 5 U S E x Z L 1 N v d X J j Z S 5 7 U 0 x B L D R 9 J n F 1 b 3 Q 7 L C Z x d W 9 0 O 1 N l Y 3 R p b 2 4 x L 0 J Q T V 9 T Q 0 h F T U E g S U 5 U X 0 J J U F R f U k V Q T 1 J U X 0 F E R E l U S U 9 O Q U x f S 1 B J X 0 l U X 1 J F U 1 B P T l N F X 1 R J T U V S X 0 J J T U 9 O V E h M W S 9 T b 3 V y Y 2 U u e 2 V u d H J 5 X 3 N 5 c 3 R l b S w 1 f S Z x d W 9 0 O y w m c X V v d D t T Z W N 0 a W 9 u M S 9 C U E 1 f U 0 N I R U 1 B I E l O V F 9 C S V B U X 1 J F U E 9 S V F 9 B R E R J V E l P T k F M X 0 t Q S V 9 J V F 9 S R V N Q T 0 5 T R V 9 U S U 1 F U l 9 C S U 1 P T l R I T F k v U 2 9 1 c m N l L n t j b G F z c 2 l m a W N h d G l v b i w 2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0 b 3 R h b C w 3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z b G F f b W V 0 L D h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I E 1 F V C w 5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Q T V 9 T Q 0 h F T U E g S U 5 U X 0 J J U F R f U k V Q T 1 J U X 0 F E R E l U S U 9 O Q U x f S 1 B J X 0 l U X 1 J F U 1 B P T l N F X 1 R J T U V S X 0 J J T U 9 O V E h M W S 9 T b 3 V y Y 2 U u e 0 1 v b n R o W W V h c i w w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L D F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9 w Z X J h d G l v b n N f U 0 x B X 0 1 F V C w y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E d X J h d G l v b i w z f S Z x d W 9 0 O y w m c X V v d D t T Z W N 0 a W 9 u M S 9 C U E 1 f U 0 N I R U 1 B I E l O V F 9 C S V B U X 1 J F U E 9 S V F 9 B R E R J V E l P T k F M X 0 t Q S V 9 J V F 9 S R V N Q T 0 5 T R V 9 U S U 1 F U l 9 C S U 1 P T l R I T F k v U 2 9 1 c m N l L n t T T E E s N H 0 m c X V v d D s s J n F 1 b 3 Q 7 U 2 V j d G l v b j E v Q l B N X 1 N D S E V N Q S B J T l R f Q k l Q V F 9 S R V B P U l R f Q U R E S V R J T 0 5 B T F 9 L U E l f S V R f U k V T U E 9 O U 0 V f V E l N R V J f Q k l N T 0 5 U S E x Z L 1 N v d X J j Z S 5 7 Z W 5 0 c n l f c 3 l z d G V t L D V 9 J n F 1 b 3 Q 7 L C Z x d W 9 0 O 1 N l Y 3 R p b 2 4 x L 0 J Q T V 9 T Q 0 h F T U E g S U 5 U X 0 J J U F R f U k V Q T 1 J U X 0 F E R E l U S U 9 O Q U x f S 1 B J X 0 l U X 1 J F U 1 B P T l N F X 1 R J T U V S X 0 J J T U 9 O V E h M W S 9 T b 3 V y Y 2 U u e 2 N s Y X N z a W Z p Y 2 F 0 a W 9 u L D Z 9 J n F 1 b 3 Q 7 L C Z x d W 9 0 O 1 N l Y 3 R p b 2 4 x L 0 J Q T V 9 T Q 0 h F T U E g S U 5 U X 0 J J U F R f U k V Q T 1 J U X 0 F E R E l U S U 9 O Q U x f S 1 B J X 0 l U X 1 J F U 1 B P T l N F X 1 R J T U V S X 0 J J T U 9 O V E h M W S 9 T b 3 V y Y 2 U u e 2 F 2 Z 1 9 k d X J h d G l v b l 9 v d m V y X 3 R v d G F s L D d 9 J n F 1 b 3 Q 7 L C Z x d W 9 0 O 1 N l Y 3 R p b 2 4 x L 0 J Q T V 9 T Q 0 h F T U E g S U 5 U X 0 J J U F R f U k V Q T 1 J U X 0 F E R E l U S U 9 O Q U x f S 1 B J X 0 l U X 1 J F U 1 B P T l N F X 1 R J T U V S X 0 J J T U 9 O V E h M W S 9 T b 3 V y Y 2 U u e 2 F 2 Z 1 9 k d X J h d G l v b l 9 v d m V y X 3 N s Y V 9 t Z X Q s O H 0 m c X V v d D s s J n F 1 b 3 Q 7 U 2 V j d G l v b j E v Q l B N X 1 N D S E V N Q S B J T l R f Q k l Q V F 9 S R V B P U l R f Q U R E S V R J T 0 5 B T F 9 L U E l f S V R f U k V T U E 9 O U 0 V f V E l N R V J f Q k l N T 0 5 U S E x Z L 1 N v d X J j Z S 5 7 J S B T T E E g T U V U L D l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L D E w f S Z x d W 9 0 O 1 0 s J n F 1 b 3 Q 7 U m V s Y X R p b 2 5 z a G l w S W 5 m b y Z x d W 9 0 O z p b X X 0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1 J F U 1 B P T l N F X 1 R J T U V S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0 F 2 Y W l s Y W J p b G l 0 e V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M Y X N 0 V X B k Y X R l Z C I g V m F s d W U 9 I m Q y M D E 5 L T A 3 L T I y V D E x O j A 0 O j E 5 L j I y M T E 1 N z B a I i A v P j x F b n R y e S B U e X B l P S J R d W V y e U l E I i B W Y W x 1 Z T 0 i c z I 0 M j R h O G E 5 L W E 5 Y T k t N G I 3 N C 1 h N j k 5 L T N l M T c y Y j U 0 Y T Y y N C I g L z 4 8 R W 5 0 c n k g V H l w Z T 0 i R m l s b E V y c m 9 y Q 2 9 1 b n Q i I F Z h b H V l P S J s M C I g L z 4 8 R W 5 0 c n k g V H l w Z T 0 i R m l s b E N v b H V t b l R 5 c G V z I i B W Y W x 1 Z T 0 i c 0 J n S U N C Z 0 l Q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9 1 d G F n Z V 9 p b l 9 N a W 5 1 d G V z J n F 1 b 3 Q 7 L C Z x d W 9 0 O 0 1 v b n R o J n F 1 b 3 Q 7 L C Z x d W 9 0 O 2 V u d H J 5 X 3 N 5 c 3 R l b S Z x d W 9 0 O y w m c X V v d D t T T E E m c X V v d D s s J n F 1 b 3 Q 7 b 3 V 0 Y W d l X 2 l u X 2 h v d X J z J n F 1 b 3 Q 7 X S I g L z 4 8 R W 5 0 c n k g V H l w Z T 0 i R m l s b E N v d W 5 0 I i B W Y W x 1 Z T 0 i b D E z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Q 0 h F T U E g S U 5 U X 0 J J U F R f U k V Q T 1 J U X 0 F E R E l U S U 9 O Q U x f S 1 B J X 0 l U X 0 F 2 Y W l s Y W J p b G l 0 e V 9 C S U 1 P T l R I T F k v U 2 9 1 c m N l L n t N b 2 5 0 a F l l Y X I s M H 0 m c X V v d D s s J n F 1 b 3 Q 7 U 2 V j d G l v b j E v Q l B N X 1 N D S E V N Q S B J T l R f Q k l Q V F 9 S R V B P U l R f Q U R E S V R J T 0 5 B T F 9 L U E l f S V R f Q X Z h a W x h Y m l s a X R 5 X 0 J J T U 9 O V E h M W S 9 T b 3 V y Y 2 U u e 0 9 1 d G F n Z V 9 p b l 9 N a W 5 1 d G V z L D F 9 J n F 1 b 3 Q 7 L C Z x d W 9 0 O 1 N l Y 3 R p b 2 4 x L 0 J Q T V 9 T Q 0 h F T U E g S U 5 U X 0 J J U F R f U k V Q T 1 J U X 0 F E R E l U S U 9 O Q U x f S 1 B J X 0 l U X 0 F 2 Y W l s Y W J p b G l 0 e V 9 C S U 1 P T l R I T F k v U 2 9 1 c m N l L n t N b 2 5 0 a C w y f S Z x d W 9 0 O y w m c X V v d D t T Z W N 0 a W 9 u M S 9 C U E 1 f U 0 N I R U 1 B I E l O V F 9 C S V B U X 1 J F U E 9 S V F 9 B R E R J V E l P T k F M X 0 t Q S V 9 J V F 9 B d m F p b G F i a W x p d H l f Q k l N T 0 5 U S E x Z L 1 N v d X J j Z S 5 7 Z W 5 0 c n l f c 3 l z d G V t L D N 9 J n F 1 b 3 Q 7 L C Z x d W 9 0 O 1 N l Y 3 R p b 2 4 x L 0 J Q T V 9 T Q 0 h F T U E g S U 5 U X 0 J J U F R f U k V Q T 1 J U X 0 F E R E l U S U 9 O Q U x f S 1 B J X 0 l U X 0 F 2 Y W l s Y W J p b G l 0 e V 9 C S U 1 P T l R I T F k v U 2 9 1 c m N l L n t T T E E s N H 0 m c X V v d D s s J n F 1 b 3 Q 7 U 2 V j d G l v b j E v Q l B N X 1 N D S E V N Q S B J T l R f Q k l Q V F 9 S R V B P U l R f Q U R E S V R J T 0 5 B T F 9 L U E l f S V R f Q X Z h a W x h Y m l s a X R 5 X 0 J J T U 9 O V E h M W S 9 T b 3 V y Y 2 U u e 2 9 1 d G F n Z V 9 p b l 9 o b 3 V y c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J V F 9 B d m F p b G F i a W x p d H l f Q k l N T 0 5 U S E x Z L 1 N v d X J j Z S 5 7 T W 9 u d G h Z Z W F y L D B 9 J n F 1 b 3 Q 7 L C Z x d W 9 0 O 1 N l Y 3 R p b 2 4 x L 0 J Q T V 9 T Q 0 h F T U E g S U 5 U X 0 J J U F R f U k V Q T 1 J U X 0 F E R E l U S U 9 O Q U x f S 1 B J X 0 l U X 0 F 2 Y W l s Y W J p b G l 0 e V 9 C S U 1 P T l R I T F k v U 2 9 1 c m N l L n t P d X R h Z 2 V f a W 5 f T W l u d X R l c y w x f S Z x d W 9 0 O y w m c X V v d D t T Z W N 0 a W 9 u M S 9 C U E 1 f U 0 N I R U 1 B I E l O V F 9 C S V B U X 1 J F U E 9 S V F 9 B R E R J V E l P T k F M X 0 t Q S V 9 J V F 9 B d m F p b G F i a W x p d H l f Q k l N T 0 5 U S E x Z L 1 N v d X J j Z S 5 7 T W 9 u d G g s M n 0 m c X V v d D s s J n F 1 b 3 Q 7 U 2 V j d G l v b j E v Q l B N X 1 N D S E V N Q S B J T l R f Q k l Q V F 9 S R V B P U l R f Q U R E S V R J T 0 5 B T F 9 L U E l f S V R f Q X Z h a W x h Y m l s a X R 5 X 0 J J T U 9 O V E h M W S 9 T b 3 V y Y 2 U u e 2 V u d H J 5 X 3 N 5 c 3 R l b S w z f S Z x d W 9 0 O y w m c X V v d D t T Z W N 0 a W 9 u M S 9 C U E 1 f U 0 N I R U 1 B I E l O V F 9 C S V B U X 1 J F U E 9 S V F 9 B R E R J V E l P T k F M X 0 t Q S V 9 J V F 9 B d m F p b G F i a W x p d H l f Q k l N T 0 5 U S E x Z L 1 N v d X J j Z S 5 7 U 0 x B L D R 9 J n F 1 b 3 Q 7 L C Z x d W 9 0 O 1 N l Y 3 R p b 2 4 x L 0 J Q T V 9 T Q 0 h F T U E g S U 5 U X 0 J J U F R f U k V Q T 1 J U X 0 F E R E l U S U 9 O Q U x f S 1 B J X 0 l U X 0 F 2 Y W l s Y W J p b G l 0 e V 9 C S U 1 P T l R I T F k v U 2 9 1 c m N l L n t v d X R h Z 2 V f a W 5 f a G 9 1 c n M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L U E l f S V R f Q X Z h a W x h Y m l s a X R 5 X 0 J J T U 9 O V E h M W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3 G 6 t q f T a E 2 O y K S c A g / k u Q A A A A A C A A A A A A A D Z g A A w A A A A B A A A A C P W C v t 5 J / P K l 8 S Z 6 Q 0 s m 9 A A A A A A A S A A A C g A A A A E A A A A C u D A R h A 8 c e J g H j v u y T j k / 9 Q A A A A + x g x S 5 O N 6 D S y 6 D L W y W Q H / r 2 N A J n w 0 Y t x S J D a 3 9 C 7 L q S d i Z c r k C F / o q T K Y T Y i e X g G t g S l r G l A e x P I W g h + H Z C L w 7 z 9 4 j o r h L 5 / U U k j t m i y J l g U A A A A f Y k c g o J U e z U E d Q 1 s C I e w P r R Z I I c = < / D a t a M a s h u p > 
</file>

<file path=customXml/itemProps1.xml><?xml version="1.0" encoding="utf-8"?>
<ds:datastoreItem xmlns:ds="http://schemas.openxmlformats.org/officeDocument/2006/customXml" ds:itemID="{B9AD40DF-B974-4760-9EE9-3C4B4445F3B1}">
  <ds:schemaRefs/>
</ds:datastoreItem>
</file>

<file path=customXml/itemProps2.xml><?xml version="1.0" encoding="utf-8"?>
<ds:datastoreItem xmlns:ds="http://schemas.openxmlformats.org/officeDocument/2006/customXml" ds:itemID="{BF3D8AB0-8EA2-464A-9C3F-A7D0AA2F5CED}">
  <ds:schemaRefs/>
</ds:datastoreItem>
</file>

<file path=customXml/itemProps3.xml><?xml version="1.0" encoding="utf-8"?>
<ds:datastoreItem xmlns:ds="http://schemas.openxmlformats.org/officeDocument/2006/customXml" ds:itemID="{0796B881-DEF8-472F-BCDC-82C3CCE7E7CA}">
  <ds:schemaRefs/>
</ds:datastoreItem>
</file>

<file path=customXml/itemProps4.xml><?xml version="1.0" encoding="utf-8"?>
<ds:datastoreItem xmlns:ds="http://schemas.openxmlformats.org/officeDocument/2006/customXml" ds:itemID="{E9FFFCF5-604D-465D-90DC-2886E9E1DBF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E024473-D0DE-4493-8A0A-24EE1E9A1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31d0f-d563-4517-9ff7-2fe00af26d24"/>
    <ds:schemaRef ds:uri="d5f69bac-297e-43e5-a603-2faf182aa439"/>
    <ds:schemaRef ds:uri="ddc866ed-235c-4a4e-99f9-5e8d3d774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C0AFC52-6C87-44E5-A42F-9D5175CC7AB0}">
  <ds:schemaRefs/>
</ds:datastoreItem>
</file>

<file path=customXml/itemProps7.xml><?xml version="1.0" encoding="utf-8"?>
<ds:datastoreItem xmlns:ds="http://schemas.openxmlformats.org/officeDocument/2006/customXml" ds:itemID="{E3868CB8-3FF6-42E8-BA8F-AF7C144ABF76}">
  <ds:schemaRefs>
    <ds:schemaRef ds:uri="d5f69bac-297e-43e5-a603-2faf182aa43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6331d0f-d563-4517-9ff7-2fe00af26d24"/>
    <ds:schemaRef ds:uri="http://purl.org/dc/elements/1.1/"/>
    <ds:schemaRef ds:uri="http://schemas.microsoft.com/office/2006/metadata/properties"/>
    <ds:schemaRef ds:uri="ddc866ed-235c-4a4e-99f9-5e8d3d774032"/>
    <ds:schemaRef ds:uri="http://www.w3.org/XML/1998/namespace"/>
    <ds:schemaRef ds:uri="http://purl.org/dc/dcmitype/"/>
  </ds:schemaRefs>
</ds:datastoreItem>
</file>

<file path=customXml/itemProps8.xml><?xml version="1.0" encoding="utf-8"?>
<ds:datastoreItem xmlns:ds="http://schemas.openxmlformats.org/officeDocument/2006/customXml" ds:itemID="{13E0914F-189D-403B-A980-7F8245CF73B5}">
  <ds:schemaRefs/>
</ds:datastoreItem>
</file>

<file path=customXml/itemProps9.xml><?xml version="1.0" encoding="utf-8"?>
<ds:datastoreItem xmlns:ds="http://schemas.openxmlformats.org/officeDocument/2006/customXml" ds:itemID="{8773F7CC-47FB-4C92-9CE9-4FCD6BA60C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Provisioning KPI</vt:lpstr>
      <vt:lpstr>Additional Prov KPI</vt:lpstr>
      <vt:lpstr>IT KPI</vt:lpstr>
      <vt:lpstr>Repair KPI</vt:lpstr>
      <vt:lpstr>'Provisioning KPI'!Print_Area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MOTTIAT Christophe (CWS/PMM)</dc:creator>
  <cp:keywords/>
  <dc:description/>
  <cp:lastModifiedBy>RAJ JOHNPETER ANTONYRAJ Merline (CWS/MST)</cp:lastModifiedBy>
  <cp:revision/>
  <dcterms:created xsi:type="dcterms:W3CDTF">2012-03-26T10:10:07Z</dcterms:created>
  <dcterms:modified xsi:type="dcterms:W3CDTF">2022-04-11T13:59:28Z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0x0101000B8269ED8C216B47930A151D5D288964</vt:lpwstr>
  </property>
  <property fmtid="{D5CDD505-2E9C-101B-9397-08002B2CF9AE}" pid="3" name="metadata">
    <vt:lpwstr/>
  </property>
  <property fmtid="{D5CDD505-2E9C-101B-9397-08002B2CF9AE}" pid="4" name="MSIP_Label_49c568a3-8637-42ee-a65c-3dcd5fe35721_Enabled">
    <vt:lpwstr>true</vt:lpwstr>
  </property>
  <property fmtid="{D5CDD505-2E9C-101B-9397-08002B2CF9AE}" pid="5" name="MSIP_Label_49c568a3-8637-42ee-a65c-3dcd5fe35721_SetDate">
    <vt:lpwstr>2022-04-11T13:59:28Z</vt:lpwstr>
  </property>
  <property fmtid="{D5CDD505-2E9C-101B-9397-08002B2CF9AE}" pid="6" name="MSIP_Label_49c568a3-8637-42ee-a65c-3dcd5fe35721_Method">
    <vt:lpwstr>Standard</vt:lpwstr>
  </property>
  <property fmtid="{D5CDD505-2E9C-101B-9397-08002B2CF9AE}" pid="7" name="MSIP_Label_49c568a3-8637-42ee-a65c-3dcd5fe35721_Name">
    <vt:lpwstr>49c568a3-8637-42ee-a65c-3dcd5fe35721</vt:lpwstr>
  </property>
  <property fmtid="{D5CDD505-2E9C-101B-9397-08002B2CF9AE}" pid="8" name="MSIP_Label_49c568a3-8637-42ee-a65c-3dcd5fe35721_SiteId">
    <vt:lpwstr>e7ab81b2-1e84-4bf7-9dcb-b6fec01ed138</vt:lpwstr>
  </property>
  <property fmtid="{D5CDD505-2E9C-101B-9397-08002B2CF9AE}" pid="9" name="MSIP_Label_49c568a3-8637-42ee-a65c-3dcd5fe35721_ActionId">
    <vt:lpwstr>a790c6b6-6799-4452-bdaf-485a600503de</vt:lpwstr>
  </property>
  <property fmtid="{D5CDD505-2E9C-101B-9397-08002B2CF9AE}" pid="10" name="MSIP_Label_49c568a3-8637-42ee-a65c-3dcd5fe35721_ContentBits">
    <vt:lpwstr>2</vt:lpwstr>
  </property>
</Properties>
</file>